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751\Downloads\"/>
    </mc:Choice>
  </mc:AlternateContent>
  <bookViews>
    <workbookView xWindow="0" yWindow="0" windowWidth="240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92" i="1" l="1"/>
  <c r="A392" i="1"/>
  <c r="L391" i="1"/>
  <c r="J391" i="1"/>
  <c r="I391" i="1"/>
  <c r="H391" i="1"/>
  <c r="G391" i="1"/>
  <c r="F391" i="1"/>
  <c r="B382" i="1"/>
  <c r="A382" i="1"/>
  <c r="L381" i="1"/>
  <c r="L392" i="1" s="1"/>
  <c r="J381" i="1"/>
  <c r="J392" i="1" s="1"/>
  <c r="I381" i="1"/>
  <c r="I392" i="1" s="1"/>
  <c r="H381" i="1"/>
  <c r="H392" i="1" s="1"/>
  <c r="G381" i="1"/>
  <c r="G392" i="1" s="1"/>
  <c r="F381" i="1"/>
  <c r="F392" i="1" s="1"/>
  <c r="B373" i="1"/>
  <c r="A373" i="1"/>
  <c r="L372" i="1"/>
  <c r="J372" i="1"/>
  <c r="I372" i="1"/>
  <c r="H372" i="1"/>
  <c r="G372" i="1"/>
  <c r="F372" i="1"/>
  <c r="B363" i="1"/>
  <c r="A363" i="1"/>
  <c r="L362" i="1"/>
  <c r="L373" i="1" s="1"/>
  <c r="J362" i="1"/>
  <c r="J373" i="1" s="1"/>
  <c r="I362" i="1"/>
  <c r="I373" i="1" s="1"/>
  <c r="H362" i="1"/>
  <c r="H373" i="1" s="1"/>
  <c r="G362" i="1"/>
  <c r="G373" i="1" s="1"/>
  <c r="F362" i="1"/>
  <c r="F373" i="1" s="1"/>
  <c r="B354" i="1"/>
  <c r="A354" i="1"/>
  <c r="L353" i="1"/>
  <c r="J353" i="1"/>
  <c r="I353" i="1"/>
  <c r="H353" i="1"/>
  <c r="G353" i="1"/>
  <c r="F353" i="1"/>
  <c r="B344" i="1"/>
  <c r="A344" i="1"/>
  <c r="L343" i="1"/>
  <c r="L354" i="1" s="1"/>
  <c r="J343" i="1"/>
  <c r="J354" i="1" s="1"/>
  <c r="I343" i="1"/>
  <c r="I354" i="1" s="1"/>
  <c r="H343" i="1"/>
  <c r="H354" i="1" s="1"/>
  <c r="G343" i="1"/>
  <c r="G354" i="1" s="1"/>
  <c r="F343" i="1"/>
  <c r="F354" i="1" s="1"/>
  <c r="B335" i="1"/>
  <c r="A335" i="1"/>
  <c r="L334" i="1"/>
  <c r="J334" i="1"/>
  <c r="I334" i="1"/>
  <c r="H334" i="1"/>
  <c r="G334" i="1"/>
  <c r="F334" i="1"/>
  <c r="B325" i="1"/>
  <c r="A325" i="1"/>
  <c r="L324" i="1"/>
  <c r="L335" i="1" s="1"/>
  <c r="J324" i="1"/>
  <c r="J335" i="1" s="1"/>
  <c r="I324" i="1"/>
  <c r="I335" i="1" s="1"/>
  <c r="H324" i="1"/>
  <c r="H335" i="1" s="1"/>
  <c r="G324" i="1"/>
  <c r="G335" i="1" s="1"/>
  <c r="F324" i="1"/>
  <c r="F335" i="1" s="1"/>
  <c r="B316" i="1"/>
  <c r="A316" i="1"/>
  <c r="L315" i="1"/>
  <c r="J315" i="1"/>
  <c r="I315" i="1"/>
  <c r="H315" i="1"/>
  <c r="G315" i="1"/>
  <c r="F315" i="1"/>
  <c r="B306" i="1"/>
  <c r="A306" i="1"/>
  <c r="L305" i="1"/>
  <c r="L316" i="1" s="1"/>
  <c r="J305" i="1"/>
  <c r="J316" i="1" s="1"/>
  <c r="I305" i="1"/>
  <c r="I316" i="1" s="1"/>
  <c r="H305" i="1"/>
  <c r="H316" i="1" s="1"/>
  <c r="G305" i="1"/>
  <c r="G316" i="1" s="1"/>
  <c r="F305" i="1"/>
  <c r="F316" i="1" s="1"/>
  <c r="B297" i="1"/>
  <c r="A297" i="1"/>
  <c r="L296" i="1"/>
  <c r="J296" i="1"/>
  <c r="I296" i="1"/>
  <c r="H296" i="1"/>
  <c r="G296" i="1"/>
  <c r="F296" i="1"/>
  <c r="B287" i="1"/>
  <c r="A287" i="1"/>
  <c r="L286" i="1"/>
  <c r="L297" i="1" s="1"/>
  <c r="J286" i="1"/>
  <c r="J297" i="1" s="1"/>
  <c r="I286" i="1"/>
  <c r="I297" i="1" s="1"/>
  <c r="H286" i="1"/>
  <c r="H297" i="1" s="1"/>
  <c r="G286" i="1"/>
  <c r="G297" i="1" s="1"/>
  <c r="F286" i="1"/>
  <c r="F297" i="1" s="1"/>
  <c r="B278" i="1"/>
  <c r="A278" i="1"/>
  <c r="L277" i="1"/>
  <c r="J277" i="1"/>
  <c r="I277" i="1"/>
  <c r="H277" i="1"/>
  <c r="G277" i="1"/>
  <c r="F277" i="1"/>
  <c r="B268" i="1"/>
  <c r="A268" i="1"/>
  <c r="L267" i="1"/>
  <c r="L278" i="1" s="1"/>
  <c r="J267" i="1"/>
  <c r="J278" i="1" s="1"/>
  <c r="I267" i="1"/>
  <c r="I278" i="1" s="1"/>
  <c r="H267" i="1"/>
  <c r="H278" i="1" s="1"/>
  <c r="G267" i="1"/>
  <c r="G278" i="1" s="1"/>
  <c r="F267" i="1"/>
  <c r="F278" i="1" s="1"/>
  <c r="B259" i="1"/>
  <c r="A259" i="1"/>
  <c r="L258" i="1"/>
  <c r="J258" i="1"/>
  <c r="I258" i="1"/>
  <c r="H258" i="1"/>
  <c r="G258" i="1"/>
  <c r="F258" i="1"/>
  <c r="B249" i="1"/>
  <c r="A249" i="1"/>
  <c r="L248" i="1"/>
  <c r="L259" i="1" s="1"/>
  <c r="J248" i="1"/>
  <c r="J259" i="1" s="1"/>
  <c r="I248" i="1"/>
  <c r="I259" i="1" s="1"/>
  <c r="H248" i="1"/>
  <c r="H259" i="1" s="1"/>
  <c r="G248" i="1"/>
  <c r="G259" i="1" s="1"/>
  <c r="F248" i="1"/>
  <c r="F259" i="1" s="1"/>
  <c r="B240" i="1"/>
  <c r="A240" i="1"/>
  <c r="L239" i="1"/>
  <c r="J239" i="1"/>
  <c r="I239" i="1"/>
  <c r="H239" i="1"/>
  <c r="G239" i="1"/>
  <c r="F239" i="1"/>
  <c r="B230" i="1"/>
  <c r="A230" i="1"/>
  <c r="L229" i="1"/>
  <c r="L240" i="1" s="1"/>
  <c r="J229" i="1"/>
  <c r="J240" i="1" s="1"/>
  <c r="I229" i="1"/>
  <c r="I240" i="1" s="1"/>
  <c r="H229" i="1"/>
  <c r="H240" i="1" s="1"/>
  <c r="G229" i="1"/>
  <c r="G240" i="1" s="1"/>
  <c r="F229" i="1"/>
  <c r="F240" i="1" s="1"/>
  <c r="B221" i="1"/>
  <c r="A221" i="1"/>
  <c r="L220" i="1"/>
  <c r="J220" i="1"/>
  <c r="I220" i="1"/>
  <c r="H220" i="1"/>
  <c r="G220" i="1"/>
  <c r="F220" i="1"/>
  <c r="B211" i="1"/>
  <c r="A211" i="1"/>
  <c r="L210" i="1"/>
  <c r="L221" i="1" s="1"/>
  <c r="L393" i="1" s="1"/>
  <c r="J210" i="1"/>
  <c r="J221" i="1" s="1"/>
  <c r="J393" i="1" s="1"/>
  <c r="I210" i="1"/>
  <c r="I221" i="1" s="1"/>
  <c r="I393" i="1" s="1"/>
  <c r="H210" i="1"/>
  <c r="H221" i="1" s="1"/>
  <c r="H393" i="1" s="1"/>
  <c r="G210" i="1"/>
  <c r="G221" i="1" s="1"/>
  <c r="G393" i="1" s="1"/>
  <c r="F210" i="1"/>
  <c r="F221" i="1" s="1"/>
  <c r="F393" i="1" s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I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7" i="1" l="1"/>
  <c r="L119" i="1"/>
  <c r="L81" i="1"/>
  <c r="L195" i="1"/>
  <c r="L176" i="1"/>
  <c r="L138" i="1"/>
  <c r="L100" i="1"/>
  <c r="L62" i="1"/>
  <c r="L43" i="1"/>
  <c r="L24" i="1"/>
  <c r="I195" i="1"/>
  <c r="J195" i="1"/>
  <c r="F195" i="1"/>
  <c r="G195" i="1"/>
  <c r="H195" i="1"/>
  <c r="I176" i="1"/>
  <c r="H176" i="1"/>
  <c r="J176" i="1"/>
  <c r="G176" i="1"/>
  <c r="F176" i="1"/>
  <c r="G157" i="1"/>
  <c r="I157" i="1"/>
  <c r="H157" i="1"/>
  <c r="F157" i="1"/>
  <c r="J157" i="1"/>
  <c r="G138" i="1"/>
  <c r="J138" i="1"/>
  <c r="I138" i="1"/>
  <c r="F138" i="1"/>
  <c r="H138" i="1"/>
  <c r="H119" i="1"/>
  <c r="G119" i="1"/>
  <c r="I119" i="1"/>
  <c r="J119" i="1"/>
  <c r="F119" i="1"/>
  <c r="G100" i="1"/>
  <c r="I100" i="1"/>
  <c r="H100" i="1"/>
  <c r="F100" i="1"/>
  <c r="J100" i="1"/>
  <c r="F81" i="1"/>
  <c r="J81" i="1"/>
  <c r="I81" i="1"/>
  <c r="H81" i="1"/>
  <c r="G81" i="1"/>
  <c r="H62" i="1"/>
  <c r="J62" i="1"/>
  <c r="G62" i="1"/>
  <c r="F62" i="1"/>
  <c r="H43" i="1"/>
  <c r="G43" i="1"/>
  <c r="F43" i="1"/>
  <c r="J43" i="1"/>
  <c r="I43" i="1"/>
  <c r="F24" i="1"/>
  <c r="J24" i="1"/>
  <c r="I24" i="1"/>
  <c r="H24" i="1"/>
  <c r="G24" i="1"/>
  <c r="L196" i="1" l="1"/>
  <c r="H196" i="1"/>
  <c r="G196" i="1"/>
  <c r="F196" i="1"/>
  <c r="J196" i="1"/>
  <c r="I196" i="1"/>
</calcChain>
</file>

<file path=xl/sharedStrings.xml><?xml version="1.0" encoding="utf-8"?>
<sst xmlns="http://schemas.openxmlformats.org/spreadsheetml/2006/main" count="686" uniqueCount="187">
  <si>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</si>
  <si>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</si>
  <si>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</si>
  <si>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</si>
  <si>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</si>
  <si>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</si>
  <si>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</si>
  <si>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</si>
  <si>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</si>
  <si>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</si>
  <si>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</si>
  <si>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</si>
  <si>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</si>
  <si>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</si>
  <si>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</si>
  <si>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</si>
  <si>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</si>
  <si>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</si>
  <si>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</si>
  <si>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</si>
  <si>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</si>
  <si>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</si>
  <si>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</si>
  <si>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</si>
  <si>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</si>
  <si>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</si>
  <si>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</si>
  <si>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</si>
  <si>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</si>
  <si>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</si>
  <si>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</si>
  <si>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</si>
  <si>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</si>
  <si>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</si>
  <si>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</si>
  <si>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</si>
  <si>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</si>
  <si>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</si>
  <si>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</si>
  <si>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пшенная </t>
  </si>
  <si>
    <t>1262/1994</t>
  </si>
  <si>
    <t>ттк№102</t>
  </si>
  <si>
    <t>4/13/2015</t>
  </si>
  <si>
    <t>512/2015</t>
  </si>
  <si>
    <t xml:space="preserve">Гуляш из свинины с отрубями </t>
  </si>
  <si>
    <t>ттк№212</t>
  </si>
  <si>
    <t>5\4\2015</t>
  </si>
  <si>
    <t xml:space="preserve">Напиток "Витошка"с витаминами </t>
  </si>
  <si>
    <t>ттк№82</t>
  </si>
  <si>
    <t xml:space="preserve">Хлеб "Крестьянский "с Волитеком </t>
  </si>
  <si>
    <t xml:space="preserve">Хлеб "Чусовской" с витаминами </t>
  </si>
  <si>
    <t>Соус "Болоньеза"</t>
  </si>
  <si>
    <t>ттк№3</t>
  </si>
  <si>
    <t xml:space="preserve">Макароны отварные </t>
  </si>
  <si>
    <t>332/2004</t>
  </si>
  <si>
    <t xml:space="preserve">Чай с сахаром </t>
  </si>
  <si>
    <t>658/2004</t>
  </si>
  <si>
    <t xml:space="preserve">Хлеб "Крестьянский" с Волитеком </t>
  </si>
  <si>
    <t>5\2\2011</t>
  </si>
  <si>
    <t>ттк№12</t>
  </si>
  <si>
    <t xml:space="preserve">Компот из сухофруктов </t>
  </si>
  <si>
    <t>54-6хн2020</t>
  </si>
  <si>
    <t xml:space="preserve">Творожный пудинг с соусом </t>
  </si>
  <si>
    <t>ттк№011</t>
  </si>
  <si>
    <t>684/2004</t>
  </si>
  <si>
    <t>250/20</t>
  </si>
  <si>
    <t>139/2004</t>
  </si>
  <si>
    <t xml:space="preserve">Котлета "Домашняя"с соусом </t>
  </si>
  <si>
    <t>168/2003</t>
  </si>
  <si>
    <t>541/2004</t>
  </si>
  <si>
    <t xml:space="preserve">Компот из ягод </t>
  </si>
  <si>
    <t xml:space="preserve">Хлеб "Крестьянский" с Валитеком </t>
  </si>
  <si>
    <t>ттк№3/1</t>
  </si>
  <si>
    <t>3/32\2015</t>
  </si>
  <si>
    <t xml:space="preserve">Хлеб"Чусовской" с витаминами </t>
  </si>
  <si>
    <t xml:space="preserve">Суп из овощей со сметаной </t>
  </si>
  <si>
    <t>1235/2004</t>
  </si>
  <si>
    <t xml:space="preserve">Тефтели мясные </t>
  </si>
  <si>
    <t>ттк№214</t>
  </si>
  <si>
    <t>5/4\2015</t>
  </si>
  <si>
    <t xml:space="preserve">Напиток из шиповника </t>
  </si>
  <si>
    <t>ттак№012</t>
  </si>
  <si>
    <t xml:space="preserve">Каша рисовая молочная </t>
  </si>
  <si>
    <t>ттк№К-2</t>
  </si>
  <si>
    <t xml:space="preserve">Батон с маслом с сыром </t>
  </si>
  <si>
    <t>тк"3/1982</t>
  </si>
  <si>
    <t>ттк№н-003</t>
  </si>
  <si>
    <t>110/2004</t>
  </si>
  <si>
    <t>340/2004</t>
  </si>
  <si>
    <t>ттк№82/2002</t>
  </si>
  <si>
    <t>Хлеб "Крестьянский"с Валитеком</t>
  </si>
  <si>
    <t xml:space="preserve">Хлеб "Чусовской"с витаминами </t>
  </si>
  <si>
    <t>23/4\2015</t>
  </si>
  <si>
    <t>630/1994</t>
  </si>
  <si>
    <t>ттк№89</t>
  </si>
  <si>
    <t xml:space="preserve">Яблоко </t>
  </si>
  <si>
    <t xml:space="preserve">Суп-пюре из разных овощей с гренками со сметаной </t>
  </si>
  <si>
    <t>168/2004</t>
  </si>
  <si>
    <t xml:space="preserve">Напиток"Витошка"с витаминами </t>
  </si>
  <si>
    <t xml:space="preserve">Хлеб "Крестиьянский" с Валитеком </t>
  </si>
  <si>
    <t xml:space="preserve">Суфле из рыбы </t>
  </si>
  <si>
    <t>ттк№43</t>
  </si>
  <si>
    <t xml:space="preserve">Картофыельное пюре </t>
  </si>
  <si>
    <t>3/3\2015</t>
  </si>
  <si>
    <t xml:space="preserve">Хлеб "Крестьянский"с Валитеком </t>
  </si>
  <si>
    <t>5/2\2001</t>
  </si>
  <si>
    <t xml:space="preserve">Поджарка из индейки </t>
  </si>
  <si>
    <t>ттк№209</t>
  </si>
  <si>
    <t>705/2004</t>
  </si>
  <si>
    <t>Хлеб "Чусовской"</t>
  </si>
  <si>
    <t xml:space="preserve">Омлет с картофелем запеченный </t>
  </si>
  <si>
    <t>ттк№206</t>
  </si>
  <si>
    <t>54-5гн-2020</t>
  </si>
  <si>
    <t>1224/2004</t>
  </si>
  <si>
    <t xml:space="preserve">Зразы "Школьные"с соусом </t>
  </si>
  <si>
    <t>1+6,5</t>
  </si>
  <si>
    <t>159/2015</t>
  </si>
  <si>
    <t>Какао "Витошка"с витамином С</t>
  </si>
  <si>
    <t>262/1994</t>
  </si>
  <si>
    <t xml:space="preserve">Бутерброд с маслом </t>
  </si>
  <si>
    <t>тк№1/2004</t>
  </si>
  <si>
    <t>148/2004</t>
  </si>
  <si>
    <t>Жаркое по" Домашнему "</t>
  </si>
  <si>
    <t>436/2004</t>
  </si>
  <si>
    <t>ттк"А-1</t>
  </si>
  <si>
    <t xml:space="preserve">Котлета куриная с отрубями </t>
  </si>
  <si>
    <t>ттк№100</t>
  </si>
  <si>
    <t>Хлеб "Крестьянский"</t>
  </si>
  <si>
    <t>Уха "Рыбацкая"</t>
  </si>
  <si>
    <t>ттк№131</t>
  </si>
  <si>
    <t>ттк№318</t>
  </si>
  <si>
    <t xml:space="preserve">Напиток из кураги </t>
  </si>
  <si>
    <t>54-5хн2020</t>
  </si>
  <si>
    <t xml:space="preserve">Суп картофельный с крупой с мясом </t>
  </si>
  <si>
    <t xml:space="preserve">Рассольник "Ленинградский " со сметаной с мясом </t>
  </si>
  <si>
    <t xml:space="preserve">Суп картофельный с бобовыми и гренками с мясом </t>
  </si>
  <si>
    <t>684/2003</t>
  </si>
  <si>
    <t xml:space="preserve">Борщ из свежей капусты с картофилем с мясом со сметаной </t>
  </si>
  <si>
    <t>Какао напиток "Витошка"с витамино С</t>
  </si>
  <si>
    <t xml:space="preserve">Напиток "Витошка" с витаминами </t>
  </si>
  <si>
    <t>Каша молочная "Дружба"</t>
  </si>
  <si>
    <t xml:space="preserve">Рассольник"Ленинградский"с мясом  со сметаной </t>
  </si>
  <si>
    <t xml:space="preserve">Макароны отварные с овощами </t>
  </si>
  <si>
    <t>150/30</t>
  </si>
  <si>
    <t>Батон"Золотинка"</t>
  </si>
  <si>
    <t xml:space="preserve">Щи из свежей капусты с картофелем со сметаной </t>
  </si>
  <si>
    <t xml:space="preserve">Суп лапша домашняя с курой,с зеленью </t>
  </si>
  <si>
    <t>Батон "Золотинка"</t>
  </si>
  <si>
    <t>25.</t>
  </si>
  <si>
    <t>25/5\10</t>
  </si>
  <si>
    <t xml:space="preserve">Бутерброд с маслом сливочным и сыром </t>
  </si>
  <si>
    <t>25/10\20</t>
  </si>
  <si>
    <t xml:space="preserve">Каша гречневая вязкая с овощами </t>
  </si>
  <si>
    <t xml:space="preserve">Макаронник </t>
  </si>
  <si>
    <t xml:space="preserve">Плов "Золотинка " с индейкой с булгурорм с овощами </t>
  </si>
  <si>
    <t xml:space="preserve">Компот из смородины </t>
  </si>
  <si>
    <t xml:space="preserve">Биточек мясной с соусом </t>
  </si>
  <si>
    <t xml:space="preserve">Пюре картофельное </t>
  </si>
  <si>
    <t xml:space="preserve">Каша гречневая рассыпчатая </t>
  </si>
  <si>
    <t xml:space="preserve">Чай черный ягодный </t>
  </si>
  <si>
    <t>10/20\25</t>
  </si>
  <si>
    <t xml:space="preserve">Плов "Золотинка "со свининой с овощами </t>
  </si>
  <si>
    <t xml:space="preserve">Чай с сахаром с лимоном </t>
  </si>
  <si>
    <t xml:space="preserve">Чай с молоком </t>
  </si>
  <si>
    <t xml:space="preserve">Бутерброд с маслом с сыром </t>
  </si>
  <si>
    <t>20/10\15</t>
  </si>
  <si>
    <t xml:space="preserve">Рис припущенный с овощами </t>
  </si>
  <si>
    <t>МБОУ-СОШ № 57</t>
  </si>
  <si>
    <t xml:space="preserve">Чиекн-Болл с соусом </t>
  </si>
  <si>
    <t xml:space="preserve">Чай с сахаром см лимоном </t>
  </si>
  <si>
    <t xml:space="preserve">Филе куриное тушеное в сметанном соусе </t>
  </si>
  <si>
    <t>ттк№311</t>
  </si>
  <si>
    <t>195.</t>
  </si>
  <si>
    <t xml:space="preserve">хлеб "Крестьянский"с Волитеком </t>
  </si>
  <si>
    <t>Картофель в молоке</t>
  </si>
  <si>
    <t xml:space="preserve">Каша гречневая рассыпчатая с овошами </t>
  </si>
  <si>
    <t xml:space="preserve">Шницель мясной с соусом </t>
  </si>
  <si>
    <t xml:space="preserve">Чай с лимоном </t>
  </si>
  <si>
    <t xml:space="preserve">Хлеб "Крестьянский"с Волитеком </t>
  </si>
  <si>
    <t>60.</t>
  </si>
  <si>
    <t>Яблоко</t>
  </si>
  <si>
    <t xml:space="preserve">Макароны отварные запеченные с сыром с овощами </t>
  </si>
  <si>
    <t xml:space="preserve">Гуляш из свинины </t>
  </si>
  <si>
    <t xml:space="preserve">Щи из свежей капусты с картофелем со сметаной с мясом </t>
  </si>
  <si>
    <t>20/10\20</t>
  </si>
  <si>
    <t xml:space="preserve">Макароны отварные  с овощами </t>
  </si>
  <si>
    <t>12-17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</si>
</sst>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3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E201" sqref="E2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167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6.8</v>
      </c>
      <c r="H6" s="40">
        <v>6.8</v>
      </c>
      <c r="I6" s="40">
        <v>32.799999999999997</v>
      </c>
      <c r="J6" s="40">
        <v>215.3</v>
      </c>
      <c r="K6" s="41" t="s">
        <v>40</v>
      </c>
      <c r="L6" s="40">
        <v>27.13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0.2</v>
      </c>
      <c r="H8" s="43"/>
      <c r="I8" s="43">
        <v>15</v>
      </c>
      <c r="J8" s="43">
        <v>58</v>
      </c>
      <c r="K8" s="44" t="s">
        <v>41</v>
      </c>
      <c r="L8" s="43">
        <v>3.13</v>
      </c>
    </row>
    <row r="9" spans="1:12" ht="15" x14ac:dyDescent="0.25">
      <c r="A9" s="23"/>
      <c r="B9" s="15"/>
      <c r="C9" s="11"/>
      <c r="D9" s="7" t="s">
        <v>23</v>
      </c>
      <c r="E9" s="42" t="s">
        <v>150</v>
      </c>
      <c r="F9" s="51" t="s">
        <v>151</v>
      </c>
      <c r="G9" s="43">
        <v>5.8</v>
      </c>
      <c r="H9" s="43">
        <v>12.3</v>
      </c>
      <c r="I9" s="43">
        <v>13.5</v>
      </c>
      <c r="J9" s="43">
        <v>178</v>
      </c>
      <c r="K9" s="44" t="s">
        <v>42</v>
      </c>
      <c r="L9" s="43">
        <v>37.69</v>
      </c>
    </row>
    <row r="10" spans="1:12" ht="15" x14ac:dyDescent="0.25">
      <c r="A10" s="23"/>
      <c r="B10" s="15"/>
      <c r="C10" s="11"/>
      <c r="D10" s="7" t="s">
        <v>24</v>
      </c>
      <c r="E10" s="42" t="s">
        <v>95</v>
      </c>
      <c r="F10" s="43">
        <v>118</v>
      </c>
      <c r="G10" s="43">
        <v>0.9</v>
      </c>
      <c r="H10" s="43">
        <v>3</v>
      </c>
      <c r="I10" s="43">
        <v>11</v>
      </c>
      <c r="J10" s="43">
        <v>63</v>
      </c>
      <c r="K10" s="44"/>
      <c r="L10" s="43">
        <v>17.25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518</v>
      </c>
      <c r="G13" s="19">
        <f t="shared" ref="G13:J13" si="0">SUM(G6:G12)</f>
        <v>13.700000000000001</v>
      </c>
      <c r="H13" s="19">
        <f t="shared" si="0"/>
        <v>22.1</v>
      </c>
      <c r="I13" s="19">
        <f t="shared" si="0"/>
        <v>72.3</v>
      </c>
      <c r="J13" s="19">
        <f t="shared" si="0"/>
        <v>514.29999999999995</v>
      </c>
      <c r="K13" s="25"/>
      <c r="L13" s="19">
        <f t="shared" ref="L13" si="1">SUM(L6:L12)</f>
        <v>85.199999999999989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133</v>
      </c>
      <c r="F15" s="43">
        <v>220</v>
      </c>
      <c r="G15" s="43">
        <v>3.1</v>
      </c>
      <c r="H15" s="43">
        <v>3</v>
      </c>
      <c r="I15" s="43">
        <v>38.1</v>
      </c>
      <c r="J15" s="43">
        <v>192</v>
      </c>
      <c r="K15" s="44" t="s">
        <v>43</v>
      </c>
      <c r="L15" s="43">
        <v>24.19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80</v>
      </c>
      <c r="G16" s="43">
        <v>12.1</v>
      </c>
      <c r="H16" s="43">
        <v>9.5</v>
      </c>
      <c r="I16" s="43">
        <v>13.4</v>
      </c>
      <c r="J16" s="43">
        <v>161</v>
      </c>
      <c r="K16" s="44" t="s">
        <v>45</v>
      </c>
      <c r="L16" s="43">
        <v>65.12</v>
      </c>
    </row>
    <row r="17" spans="1:12" ht="15" x14ac:dyDescent="0.25">
      <c r="A17" s="23"/>
      <c r="B17" s="15"/>
      <c r="C17" s="11"/>
      <c r="D17" s="7" t="s">
        <v>29</v>
      </c>
      <c r="E17" s="42" t="s">
        <v>152</v>
      </c>
      <c r="F17" s="43">
        <v>170</v>
      </c>
      <c r="G17" s="43">
        <v>4.5</v>
      </c>
      <c r="H17" s="43">
        <v>6.8</v>
      </c>
      <c r="I17" s="43">
        <v>32.4</v>
      </c>
      <c r="J17" s="43">
        <v>171</v>
      </c>
      <c r="K17" s="52" t="s">
        <v>46</v>
      </c>
      <c r="L17" s="43">
        <v>24.77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1.19</v>
      </c>
      <c r="H18" s="43">
        <v>0.15</v>
      </c>
      <c r="I18" s="43">
        <v>12</v>
      </c>
      <c r="J18" s="43">
        <v>58</v>
      </c>
      <c r="K18" s="44" t="s">
        <v>48</v>
      </c>
      <c r="L18" s="43">
        <v>9.66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34</v>
      </c>
      <c r="G19" s="43">
        <v>1.9</v>
      </c>
      <c r="H19" s="43">
        <v>0.3</v>
      </c>
      <c r="I19" s="43">
        <v>12.5</v>
      </c>
      <c r="J19" s="43">
        <v>61.3</v>
      </c>
      <c r="K19" s="44"/>
      <c r="L19" s="43">
        <v>3.64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704</v>
      </c>
      <c r="G23" s="19">
        <f t="shared" ref="G23:J23" si="2">SUM(G14:G22)</f>
        <v>22.79</v>
      </c>
      <c r="H23" s="19">
        <f t="shared" si="2"/>
        <v>19.75</v>
      </c>
      <c r="I23" s="19">
        <f t="shared" si="2"/>
        <v>108.4</v>
      </c>
      <c r="J23" s="19">
        <f t="shared" si="2"/>
        <v>643.29999999999995</v>
      </c>
      <c r="K23" s="25"/>
      <c r="L23" s="19">
        <f t="shared" ref="L23" si="3">SUM(L14:L22)</f>
        <v>127.38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1222</v>
      </c>
      <c r="G24" s="32">
        <f t="shared" ref="G24:J24" si="4">G13+G23</f>
        <v>36.49</v>
      </c>
      <c r="H24" s="32">
        <f t="shared" si="4"/>
        <v>41.85</v>
      </c>
      <c r="I24" s="32">
        <f t="shared" si="4"/>
        <v>180.7</v>
      </c>
      <c r="J24" s="32">
        <f t="shared" si="4"/>
        <v>1157.5999999999999</v>
      </c>
      <c r="K24" s="32"/>
      <c r="L24" s="32">
        <f t="shared" ref="L24" si="5">L13+L23</f>
        <v>212.57999999999998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153</v>
      </c>
      <c r="F25" s="40">
        <v>250</v>
      </c>
      <c r="G25" s="40">
        <v>11</v>
      </c>
      <c r="H25" s="40">
        <v>9</v>
      </c>
      <c r="I25" s="40">
        <v>47</v>
      </c>
      <c r="J25" s="40">
        <v>225</v>
      </c>
      <c r="K25" s="41"/>
      <c r="L25" s="40">
        <v>79.08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/>
      <c r="I27" s="43">
        <v>15</v>
      </c>
      <c r="J27" s="43">
        <v>58</v>
      </c>
      <c r="K27" s="44" t="s">
        <v>56</v>
      </c>
      <c r="L27" s="43">
        <v>3.13</v>
      </c>
    </row>
    <row r="28" spans="1:12" ht="15" x14ac:dyDescent="0.25">
      <c r="A28" s="14"/>
      <c r="B28" s="15"/>
      <c r="C28" s="11"/>
      <c r="D28" s="7" t="s">
        <v>23</v>
      </c>
      <c r="E28" s="42" t="s">
        <v>147</v>
      </c>
      <c r="F28" s="43">
        <v>20</v>
      </c>
      <c r="G28" s="43">
        <v>1.5</v>
      </c>
      <c r="H28" s="43">
        <v>0.9</v>
      </c>
      <c r="I28" s="43">
        <v>9</v>
      </c>
      <c r="J28" s="43">
        <v>58</v>
      </c>
      <c r="K28" s="44"/>
      <c r="L28" s="43">
        <v>2.99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470</v>
      </c>
      <c r="G32" s="19">
        <f t="shared" ref="G32" si="6">SUM(G25:G31)</f>
        <v>12.7</v>
      </c>
      <c r="H32" s="19">
        <f t="shared" ref="H32" si="7">SUM(H25:H31)</f>
        <v>9.9</v>
      </c>
      <c r="I32" s="19">
        <f t="shared" ref="I32" si="8">SUM(I25:I31)</f>
        <v>71</v>
      </c>
      <c r="J32" s="19">
        <f t="shared" ref="J32:L32" si="9">SUM(J25:J31)</f>
        <v>341</v>
      </c>
      <c r="K32" s="25"/>
      <c r="L32" s="19">
        <f t="shared" si="9"/>
        <v>85.199999999999989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134</v>
      </c>
      <c r="F34" s="43">
        <v>210</v>
      </c>
      <c r="G34" s="43">
        <v>2.5</v>
      </c>
      <c r="H34" s="43">
        <v>7.75</v>
      </c>
      <c r="I34" s="43">
        <v>16.75</v>
      </c>
      <c r="J34" s="43">
        <v>196</v>
      </c>
      <c r="K34" s="52" t="s">
        <v>58</v>
      </c>
      <c r="L34" s="43">
        <v>26.77</v>
      </c>
    </row>
    <row r="35" spans="1:12" ht="15" x14ac:dyDescent="0.25">
      <c r="A35" s="14"/>
      <c r="B35" s="15"/>
      <c r="C35" s="11"/>
      <c r="D35" s="7" t="s">
        <v>28</v>
      </c>
      <c r="E35" s="42" t="s">
        <v>154</v>
      </c>
      <c r="F35" s="43">
        <v>225</v>
      </c>
      <c r="G35" s="43">
        <v>9.76</v>
      </c>
      <c r="H35" s="43">
        <v>7.52</v>
      </c>
      <c r="I35" s="43">
        <v>34.56</v>
      </c>
      <c r="J35" s="43">
        <v>373.6</v>
      </c>
      <c r="K35" s="44" t="s">
        <v>59</v>
      </c>
      <c r="L35" s="43">
        <v>89.52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5.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0.5</v>
      </c>
      <c r="H37" s="43"/>
      <c r="I37" s="43">
        <v>27</v>
      </c>
      <c r="J37" s="43">
        <v>110.2</v>
      </c>
      <c r="K37" s="44" t="s">
        <v>61</v>
      </c>
      <c r="L37" s="43">
        <v>6.25</v>
      </c>
    </row>
    <row r="38" spans="1:12" ht="15" x14ac:dyDescent="0.25">
      <c r="A38" s="14"/>
      <c r="B38" s="15"/>
      <c r="C38" s="11"/>
      <c r="D38" s="7" t="s">
        <v>31</v>
      </c>
      <c r="E38" s="42" t="s">
        <v>57</v>
      </c>
      <c r="F38" s="43">
        <v>25</v>
      </c>
      <c r="G38" s="43">
        <v>3.8</v>
      </c>
      <c r="H38" s="43">
        <v>0.6</v>
      </c>
      <c r="I38" s="43">
        <v>25</v>
      </c>
      <c r="J38" s="43">
        <v>123</v>
      </c>
      <c r="K38" s="44"/>
      <c r="L38" s="43">
        <v>2.4700000000000002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660</v>
      </c>
      <c r="G42" s="19">
        <f t="shared" ref="G42" si="10">SUM(G33:G41)</f>
        <v>16.559999999999999</v>
      </c>
      <c r="H42" s="19">
        <f t="shared" ref="H42" si="11">SUM(H33:H41)</f>
        <v>15.87</v>
      </c>
      <c r="I42" s="19">
        <f t="shared" ref="I42" si="12">SUM(I33:I41)</f>
        <v>103.31</v>
      </c>
      <c r="J42" s="19">
        <f t="shared" ref="J42:L42" si="13">SUM(J33:J41)</f>
        <v>802.80000000000007</v>
      </c>
      <c r="K42" s="25"/>
      <c r="L42" s="19">
        <f t="shared" si="13"/>
        <v>125.00999999999999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1130</v>
      </c>
      <c r="G43" s="32">
        <f t="shared" ref="G43" si="14">G32+G42</f>
        <v>29.259999999999998</v>
      </c>
      <c r="H43" s="32">
        <f t="shared" ref="H43" si="15">H32+H42</f>
        <v>25.77</v>
      </c>
      <c r="I43" s="32">
        <f t="shared" ref="I43" si="16">I32+I42</f>
        <v>174.31</v>
      </c>
      <c r="J43" s="32">
        <f t="shared" ref="J43:L43" si="17">J32+J42</f>
        <v>1143.8000000000002</v>
      </c>
      <c r="K43" s="32"/>
      <c r="L43" s="32">
        <f t="shared" si="17"/>
        <v>210.20999999999998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 t="s">
        <v>65</v>
      </c>
      <c r="G44" s="40">
        <v>27.5</v>
      </c>
      <c r="H44" s="40">
        <v>19.7</v>
      </c>
      <c r="I44" s="40">
        <v>25.8</v>
      </c>
      <c r="J44" s="40">
        <v>318</v>
      </c>
      <c r="K44" s="41" t="s">
        <v>63</v>
      </c>
      <c r="L44" s="40">
        <v>66.260000000000005</v>
      </c>
    </row>
    <row r="45" spans="1:12" ht="15" x14ac:dyDescent="0.25">
      <c r="A45" s="23"/>
      <c r="B45" s="15"/>
      <c r="C45" s="11"/>
      <c r="D45" s="6"/>
      <c r="E45" s="42" t="s">
        <v>147</v>
      </c>
      <c r="F45" s="51" t="s">
        <v>148</v>
      </c>
      <c r="G45" s="43">
        <v>1.9</v>
      </c>
      <c r="H45" s="43">
        <v>12.3</v>
      </c>
      <c r="I45" s="43">
        <v>13.5</v>
      </c>
      <c r="J45" s="43">
        <v>44</v>
      </c>
      <c r="K45" s="44"/>
      <c r="L45" s="43">
        <v>15.69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0.2</v>
      </c>
      <c r="H46" s="43"/>
      <c r="I46" s="43">
        <v>15</v>
      </c>
      <c r="J46" s="43">
        <v>58</v>
      </c>
      <c r="K46" s="44" t="s">
        <v>64</v>
      </c>
      <c r="L46" s="43">
        <v>3.08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29.599999999999998</v>
      </c>
      <c r="H51" s="19">
        <f t="shared" ref="H51" si="19">SUM(H44:H50)</f>
        <v>32</v>
      </c>
      <c r="I51" s="19">
        <f t="shared" ref="I51" si="20">SUM(I44:I50)</f>
        <v>54.3</v>
      </c>
      <c r="J51" s="19">
        <f t="shared" ref="J51:L51" si="21">SUM(J44:J50)</f>
        <v>420</v>
      </c>
      <c r="K51" s="25"/>
      <c r="L51" s="19">
        <f t="shared" si="21"/>
        <v>85.03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135</v>
      </c>
      <c r="F53" s="43">
        <v>210</v>
      </c>
      <c r="G53" s="43">
        <v>6.25</v>
      </c>
      <c r="H53" s="43">
        <v>5.6</v>
      </c>
      <c r="I53" s="43">
        <v>22.25</v>
      </c>
      <c r="J53" s="43">
        <v>167</v>
      </c>
      <c r="K53" s="44" t="s">
        <v>66</v>
      </c>
      <c r="L53" s="43">
        <v>22.87</v>
      </c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120</v>
      </c>
      <c r="G54" s="43">
        <v>13.2</v>
      </c>
      <c r="H54" s="43">
        <v>15.2</v>
      </c>
      <c r="I54" s="43">
        <v>8.6</v>
      </c>
      <c r="J54" s="43">
        <v>212</v>
      </c>
      <c r="K54" s="44" t="s">
        <v>68</v>
      </c>
      <c r="L54" s="43">
        <v>57.21</v>
      </c>
    </row>
    <row r="55" spans="1:12" ht="15" x14ac:dyDescent="0.25">
      <c r="A55" s="23"/>
      <c r="B55" s="15"/>
      <c r="C55" s="11"/>
      <c r="D55" s="7" t="s">
        <v>29</v>
      </c>
      <c r="E55" s="42" t="s">
        <v>53</v>
      </c>
      <c r="F55" s="43">
        <v>180</v>
      </c>
      <c r="G55" s="43">
        <v>5</v>
      </c>
      <c r="H55" s="43">
        <v>4</v>
      </c>
      <c r="I55" s="43">
        <v>33</v>
      </c>
      <c r="J55" s="43">
        <v>1890</v>
      </c>
      <c r="K55" s="44" t="s">
        <v>69</v>
      </c>
      <c r="L55" s="43">
        <v>20.98</v>
      </c>
    </row>
    <row r="56" spans="1:12" ht="15" x14ac:dyDescent="0.25">
      <c r="A56" s="23"/>
      <c r="B56" s="15"/>
      <c r="C56" s="11"/>
      <c r="D56" s="7" t="s">
        <v>30</v>
      </c>
      <c r="E56" s="42" t="s">
        <v>155</v>
      </c>
      <c r="F56" s="43">
        <v>200</v>
      </c>
      <c r="G56" s="43">
        <v>1.19</v>
      </c>
      <c r="H56" s="43">
        <v>0.15</v>
      </c>
      <c r="I56" s="43">
        <v>16.100000000000001</v>
      </c>
      <c r="J56" s="43">
        <v>64</v>
      </c>
      <c r="K56" s="44" t="s">
        <v>48</v>
      </c>
      <c r="L56" s="43">
        <v>20.7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50</v>
      </c>
      <c r="G58" s="43">
        <v>1.6</v>
      </c>
      <c r="H58" s="43">
        <v>0.19</v>
      </c>
      <c r="I58" s="43">
        <v>9</v>
      </c>
      <c r="J58" s="43">
        <v>44</v>
      </c>
      <c r="K58" s="44"/>
      <c r="L58" s="43">
        <v>5.28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27.240000000000002</v>
      </c>
      <c r="H61" s="19">
        <f t="shared" ref="H61" si="23">SUM(H52:H60)</f>
        <v>25.139999999999997</v>
      </c>
      <c r="I61" s="19">
        <f t="shared" ref="I61" si="24">SUM(I52:I60)</f>
        <v>88.95</v>
      </c>
      <c r="J61" s="19">
        <f t="shared" ref="J61:L61" si="25">SUM(J52:J60)</f>
        <v>2377</v>
      </c>
      <c r="K61" s="25"/>
      <c r="L61" s="19">
        <f t="shared" si="25"/>
        <v>127.04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960</v>
      </c>
      <c r="G62" s="32">
        <f t="shared" ref="G62" si="26">G51+G61</f>
        <v>56.84</v>
      </c>
      <c r="H62" s="32">
        <f t="shared" ref="H62" si="27">H51+H61</f>
        <v>57.14</v>
      </c>
      <c r="I62" s="32">
        <f t="shared" ref="I62" si="28">I51+I61</f>
        <v>143.25</v>
      </c>
      <c r="J62" s="32">
        <f t="shared" ref="J62:L62" si="29">J51+J61</f>
        <v>2797</v>
      </c>
      <c r="K62" s="32"/>
      <c r="L62" s="32">
        <f t="shared" si="29"/>
        <v>212.07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156</v>
      </c>
      <c r="F63" s="40">
        <v>120</v>
      </c>
      <c r="G63" s="40">
        <v>165</v>
      </c>
      <c r="H63" s="40">
        <v>19</v>
      </c>
      <c r="I63" s="40">
        <v>10</v>
      </c>
      <c r="J63" s="40">
        <v>275</v>
      </c>
      <c r="K63" s="41" t="s">
        <v>72</v>
      </c>
      <c r="L63" s="40">
        <v>55.18</v>
      </c>
    </row>
    <row r="64" spans="1:12" ht="15" x14ac:dyDescent="0.25">
      <c r="A64" s="23"/>
      <c r="B64" s="15"/>
      <c r="C64" s="11"/>
      <c r="D64" s="6"/>
      <c r="E64" s="42" t="s">
        <v>157</v>
      </c>
      <c r="F64" s="43">
        <v>150</v>
      </c>
      <c r="G64" s="43">
        <v>6</v>
      </c>
      <c r="H64" s="43">
        <v>11</v>
      </c>
      <c r="I64" s="43">
        <v>57</v>
      </c>
      <c r="J64" s="43">
        <v>212</v>
      </c>
      <c r="K64" s="52" t="s">
        <v>73</v>
      </c>
      <c r="L64" s="43">
        <v>23.15</v>
      </c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0.4</v>
      </c>
      <c r="H65" s="43"/>
      <c r="I65" s="43">
        <v>8.76</v>
      </c>
      <c r="J65" s="43">
        <v>89</v>
      </c>
      <c r="K65" s="44" t="s">
        <v>136</v>
      </c>
      <c r="L65" s="43">
        <v>3.13</v>
      </c>
    </row>
    <row r="66" spans="1:12" ht="15" x14ac:dyDescent="0.25">
      <c r="A66" s="23"/>
      <c r="B66" s="15"/>
      <c r="C66" s="11"/>
      <c r="D66" s="7" t="s">
        <v>23</v>
      </c>
      <c r="E66" s="42" t="s">
        <v>74</v>
      </c>
      <c r="F66" s="43">
        <v>34</v>
      </c>
      <c r="G66" s="43">
        <v>3</v>
      </c>
      <c r="H66" s="43">
        <v>0.38</v>
      </c>
      <c r="I66" s="43">
        <v>18</v>
      </c>
      <c r="J66" s="43">
        <v>88</v>
      </c>
      <c r="K66" s="44"/>
      <c r="L66" s="43">
        <v>3.64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504</v>
      </c>
      <c r="G70" s="19">
        <f t="shared" ref="G70" si="30">SUM(G63:G69)</f>
        <v>174.4</v>
      </c>
      <c r="H70" s="19">
        <f t="shared" ref="H70" si="31">SUM(H63:H69)</f>
        <v>30.38</v>
      </c>
      <c r="I70" s="19">
        <f t="shared" ref="I70" si="32">SUM(I63:I69)</f>
        <v>93.76</v>
      </c>
      <c r="J70" s="19">
        <f t="shared" ref="J70:L70" si="33">SUM(J63:J69)</f>
        <v>664</v>
      </c>
      <c r="K70" s="25"/>
      <c r="L70" s="19">
        <f t="shared" si="33"/>
        <v>85.1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2.9</v>
      </c>
      <c r="H72" s="43">
        <v>12.5</v>
      </c>
      <c r="I72" s="43">
        <v>45.4</v>
      </c>
      <c r="J72" s="43">
        <v>221.1</v>
      </c>
      <c r="K72" s="44" t="s">
        <v>76</v>
      </c>
      <c r="L72" s="43">
        <v>13.93</v>
      </c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120</v>
      </c>
      <c r="G73" s="43">
        <v>12.7</v>
      </c>
      <c r="H73" s="43">
        <v>11.5</v>
      </c>
      <c r="I73" s="43">
        <v>12.8</v>
      </c>
      <c r="J73" s="43">
        <v>208.8</v>
      </c>
      <c r="K73" s="44" t="s">
        <v>78</v>
      </c>
      <c r="L73" s="43">
        <v>73.72</v>
      </c>
    </row>
    <row r="74" spans="1:12" ht="15" x14ac:dyDescent="0.25">
      <c r="A74" s="23"/>
      <c r="B74" s="15"/>
      <c r="C74" s="11"/>
      <c r="D74" s="7" t="s">
        <v>29</v>
      </c>
      <c r="E74" s="42" t="s">
        <v>158</v>
      </c>
      <c r="F74" s="43">
        <v>150</v>
      </c>
      <c r="G74" s="43">
        <v>4.5</v>
      </c>
      <c r="H74" s="43">
        <v>6.8</v>
      </c>
      <c r="I74" s="43">
        <v>32.4</v>
      </c>
      <c r="J74" s="43">
        <v>171</v>
      </c>
      <c r="K74" s="44" t="s">
        <v>79</v>
      </c>
      <c r="L74" s="43">
        <v>24.77</v>
      </c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1.8</v>
      </c>
      <c r="H75" s="43">
        <v>0.2</v>
      </c>
      <c r="I75" s="43">
        <v>15.2</v>
      </c>
      <c r="J75" s="43">
        <v>90</v>
      </c>
      <c r="K75" s="44" t="s">
        <v>81</v>
      </c>
      <c r="L75" s="43">
        <v>10.18</v>
      </c>
    </row>
    <row r="76" spans="1:12" ht="15" x14ac:dyDescent="0.25">
      <c r="A76" s="23"/>
      <c r="B76" s="15"/>
      <c r="C76" s="11"/>
      <c r="D76" s="7" t="s">
        <v>31</v>
      </c>
      <c r="E76" s="42" t="s">
        <v>57</v>
      </c>
      <c r="F76" s="43">
        <v>50</v>
      </c>
      <c r="G76" s="43">
        <v>1.9</v>
      </c>
      <c r="H76" s="43">
        <v>0.3</v>
      </c>
      <c r="I76" s="43">
        <v>12.5</v>
      </c>
      <c r="J76" s="43">
        <v>61.3</v>
      </c>
      <c r="K76" s="44"/>
      <c r="L76" s="43">
        <v>5.2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23.8</v>
      </c>
      <c r="H80" s="19">
        <f t="shared" ref="H80" si="35">SUM(H71:H79)</f>
        <v>31.3</v>
      </c>
      <c r="I80" s="19">
        <f t="shared" ref="I80" si="36">SUM(I71:I79)</f>
        <v>118.3</v>
      </c>
      <c r="J80" s="19">
        <f t="shared" ref="J80:L80" si="37">SUM(J71:J79)</f>
        <v>752.19999999999993</v>
      </c>
      <c r="K80" s="25"/>
      <c r="L80" s="19">
        <f t="shared" si="37"/>
        <v>127.8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1224</v>
      </c>
      <c r="G81" s="32">
        <f t="shared" ref="G81" si="38">G70+G80</f>
        <v>198.20000000000002</v>
      </c>
      <c r="H81" s="32">
        <f t="shared" ref="H81" si="39">H70+H80</f>
        <v>61.68</v>
      </c>
      <c r="I81" s="32">
        <f t="shared" ref="I81" si="40">I70+I80</f>
        <v>212.06</v>
      </c>
      <c r="J81" s="32">
        <f t="shared" ref="J81:L81" si="41">J70+J80</f>
        <v>1416.1999999999998</v>
      </c>
      <c r="K81" s="32"/>
      <c r="L81" s="32">
        <f t="shared" si="41"/>
        <v>212.89999999999998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200</v>
      </c>
      <c r="G82" s="40">
        <v>4.7</v>
      </c>
      <c r="H82" s="40">
        <v>7.5</v>
      </c>
      <c r="I82" s="40">
        <v>42</v>
      </c>
      <c r="J82" s="40">
        <v>296</v>
      </c>
      <c r="K82" s="41" t="s">
        <v>83</v>
      </c>
      <c r="L82" s="40">
        <v>30.71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138</v>
      </c>
      <c r="F84" s="43">
        <v>200</v>
      </c>
      <c r="G84" s="43">
        <v>3.5</v>
      </c>
      <c r="H84" s="43">
        <v>3.5</v>
      </c>
      <c r="I84" s="43">
        <v>36</v>
      </c>
      <c r="J84" s="43">
        <v>96</v>
      </c>
      <c r="K84" s="44" t="s">
        <v>86</v>
      </c>
      <c r="L84" s="43">
        <v>16.8</v>
      </c>
    </row>
    <row r="85" spans="1:12" ht="15" x14ac:dyDescent="0.25">
      <c r="A85" s="23"/>
      <c r="B85" s="15"/>
      <c r="C85" s="11"/>
      <c r="D85" s="7" t="s">
        <v>23</v>
      </c>
      <c r="E85" s="42" t="s">
        <v>84</v>
      </c>
      <c r="F85" s="53" t="s">
        <v>149</v>
      </c>
      <c r="G85" s="43">
        <v>6.2</v>
      </c>
      <c r="H85" s="43">
        <v>3.2</v>
      </c>
      <c r="I85" s="43">
        <v>15.9</v>
      </c>
      <c r="J85" s="43">
        <v>135</v>
      </c>
      <c r="K85" s="44" t="s">
        <v>85</v>
      </c>
      <c r="L85" s="43">
        <v>37.69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42">SUM(G82:G88)</f>
        <v>14.399999999999999</v>
      </c>
      <c r="H89" s="19">
        <f t="shared" ref="H89" si="43">SUM(H82:H88)</f>
        <v>14.2</v>
      </c>
      <c r="I89" s="19">
        <f t="shared" ref="I89" si="44">SUM(I82:I88)</f>
        <v>93.9</v>
      </c>
      <c r="J89" s="19">
        <f t="shared" ref="J89:L89" si="45">SUM(J82:J88)</f>
        <v>527</v>
      </c>
      <c r="K89" s="25"/>
      <c r="L89" s="19">
        <f t="shared" si="45"/>
        <v>85.2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137</v>
      </c>
      <c r="F91" s="43">
        <v>200</v>
      </c>
      <c r="G91" s="43">
        <v>2.25</v>
      </c>
      <c r="H91" s="43">
        <v>5.25</v>
      </c>
      <c r="I91" s="43">
        <v>16.25</v>
      </c>
      <c r="J91" s="43">
        <v>187</v>
      </c>
      <c r="K91" s="44" t="s">
        <v>87</v>
      </c>
      <c r="L91" s="43">
        <v>26.63</v>
      </c>
    </row>
    <row r="92" spans="1:12" ht="15" x14ac:dyDescent="0.25">
      <c r="A92" s="23"/>
      <c r="B92" s="15"/>
      <c r="C92" s="11"/>
      <c r="D92" s="7" t="s">
        <v>28</v>
      </c>
      <c r="E92" s="42" t="s">
        <v>51</v>
      </c>
      <c r="F92" s="43">
        <v>100</v>
      </c>
      <c r="G92" s="43">
        <v>19.2</v>
      </c>
      <c r="H92" s="43">
        <v>12.1</v>
      </c>
      <c r="I92" s="43">
        <v>3.07</v>
      </c>
      <c r="J92" s="43">
        <v>188</v>
      </c>
      <c r="K92" s="44" t="s">
        <v>52</v>
      </c>
      <c r="L92" s="43">
        <v>67.680000000000007</v>
      </c>
    </row>
    <row r="93" spans="1:12" ht="15" x14ac:dyDescent="0.25">
      <c r="A93" s="23"/>
      <c r="B93" s="15"/>
      <c r="C93" s="11"/>
      <c r="D93" s="7" t="s">
        <v>29</v>
      </c>
      <c r="E93" s="42" t="s">
        <v>53</v>
      </c>
      <c r="F93" s="43">
        <v>150</v>
      </c>
      <c r="G93" s="43">
        <v>5.2</v>
      </c>
      <c r="H93" s="43">
        <v>6.2</v>
      </c>
      <c r="I93" s="43">
        <v>35.200000000000003</v>
      </c>
      <c r="J93" s="43">
        <v>220</v>
      </c>
      <c r="K93" s="44" t="s">
        <v>88</v>
      </c>
      <c r="L93" s="43">
        <v>19.809999999999999</v>
      </c>
    </row>
    <row r="94" spans="1:12" ht="25.5" x14ac:dyDescent="0.25">
      <c r="A94" s="23"/>
      <c r="B94" s="15"/>
      <c r="C94" s="11"/>
      <c r="D94" s="7" t="s">
        <v>30</v>
      </c>
      <c r="E94" s="42" t="s">
        <v>139</v>
      </c>
      <c r="F94" s="43">
        <v>200</v>
      </c>
      <c r="G94" s="43">
        <v>1.19</v>
      </c>
      <c r="H94" s="43">
        <v>0.15</v>
      </c>
      <c r="I94" s="43">
        <v>16.100000000000001</v>
      </c>
      <c r="J94" s="43">
        <v>64</v>
      </c>
      <c r="K94" s="44" t="s">
        <v>89</v>
      </c>
      <c r="L94" s="43">
        <v>9.66</v>
      </c>
    </row>
    <row r="95" spans="1:12" ht="15" x14ac:dyDescent="0.25">
      <c r="A95" s="23"/>
      <c r="B95" s="15"/>
      <c r="C95" s="11"/>
      <c r="D95" s="7" t="s">
        <v>31</v>
      </c>
      <c r="E95" s="42" t="s">
        <v>90</v>
      </c>
      <c r="F95" s="43">
        <v>20</v>
      </c>
      <c r="G95" s="43">
        <v>1.9</v>
      </c>
      <c r="H95" s="43">
        <v>0.3</v>
      </c>
      <c r="I95" s="43">
        <v>12.5</v>
      </c>
      <c r="J95" s="43">
        <v>61.3</v>
      </c>
      <c r="K95" s="44"/>
      <c r="L95" s="43">
        <v>2.14</v>
      </c>
    </row>
    <row r="96" spans="1:12" ht="15" x14ac:dyDescent="0.25">
      <c r="A96" s="23"/>
      <c r="B96" s="15"/>
      <c r="C96" s="11"/>
      <c r="D96" s="7" t="s">
        <v>32</v>
      </c>
      <c r="E96" s="42" t="s">
        <v>91</v>
      </c>
      <c r="F96" s="43">
        <v>20</v>
      </c>
      <c r="G96" s="43">
        <v>1.6</v>
      </c>
      <c r="H96" s="43"/>
      <c r="I96" s="43"/>
      <c r="J96" s="43">
        <v>44</v>
      </c>
      <c r="K96" s="44"/>
      <c r="L96" s="43">
        <v>2.14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31.34</v>
      </c>
      <c r="H99" s="19">
        <f t="shared" ref="H99" si="47">SUM(H90:H98)</f>
        <v>24</v>
      </c>
      <c r="I99" s="19">
        <f t="shared" ref="I99" si="48">SUM(I90:I98)</f>
        <v>83.12</v>
      </c>
      <c r="J99" s="19">
        <f t="shared" ref="J99:L99" si="49">SUM(J90:J98)</f>
        <v>764.3</v>
      </c>
      <c r="K99" s="25"/>
      <c r="L99" s="19">
        <f t="shared" si="49"/>
        <v>128.06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1090</v>
      </c>
      <c r="G100" s="32">
        <f t="shared" ref="G100" si="50">G89+G99</f>
        <v>45.739999999999995</v>
      </c>
      <c r="H100" s="32">
        <f t="shared" ref="H100" si="51">H89+H99</f>
        <v>38.200000000000003</v>
      </c>
      <c r="I100" s="32">
        <f t="shared" ref="I100" si="52">I89+I99</f>
        <v>177.02</v>
      </c>
      <c r="J100" s="32">
        <f t="shared" ref="J100:L100" si="53">J89+J99</f>
        <v>1291.3</v>
      </c>
      <c r="K100" s="32"/>
      <c r="L100" s="32">
        <f t="shared" si="53"/>
        <v>213.26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140</v>
      </c>
      <c r="F101" s="40">
        <v>200</v>
      </c>
      <c r="G101" s="40">
        <v>5</v>
      </c>
      <c r="H101" s="40">
        <v>5.9</v>
      </c>
      <c r="I101" s="40">
        <v>25.6</v>
      </c>
      <c r="J101" s="40">
        <v>173</v>
      </c>
      <c r="K101" s="41" t="s">
        <v>92</v>
      </c>
      <c r="L101" s="40">
        <v>29.61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159</v>
      </c>
      <c r="F103" s="43">
        <v>200</v>
      </c>
      <c r="G103" s="43">
        <v>0.2</v>
      </c>
      <c r="H103" s="43">
        <v>3.2</v>
      </c>
      <c r="I103" s="43">
        <v>18</v>
      </c>
      <c r="J103" s="43">
        <v>66</v>
      </c>
      <c r="K103" s="44" t="s">
        <v>93</v>
      </c>
      <c r="L103" s="43">
        <v>6.6</v>
      </c>
    </row>
    <row r="104" spans="1:12" ht="15" x14ac:dyDescent="0.25">
      <c r="A104" s="23"/>
      <c r="B104" s="15"/>
      <c r="C104" s="11"/>
      <c r="D104" s="7" t="s">
        <v>23</v>
      </c>
      <c r="E104" s="42" t="s">
        <v>119</v>
      </c>
      <c r="F104" s="51" t="s">
        <v>160</v>
      </c>
      <c r="G104" s="43">
        <v>1.9</v>
      </c>
      <c r="H104" s="43">
        <v>7.9</v>
      </c>
      <c r="I104" s="43">
        <v>23</v>
      </c>
      <c r="J104" s="43">
        <v>176</v>
      </c>
      <c r="K104" s="44" t="s">
        <v>94</v>
      </c>
      <c r="L104" s="43">
        <v>29.14</v>
      </c>
    </row>
    <row r="105" spans="1:12" ht="15" x14ac:dyDescent="0.25">
      <c r="A105" s="23"/>
      <c r="B105" s="15"/>
      <c r="C105" s="11"/>
      <c r="D105" s="7" t="s">
        <v>24</v>
      </c>
      <c r="E105" s="42" t="s">
        <v>95</v>
      </c>
      <c r="F105" s="43">
        <v>120</v>
      </c>
      <c r="G105" s="43"/>
      <c r="H105" s="43"/>
      <c r="I105" s="43"/>
      <c r="J105" s="43"/>
      <c r="K105" s="44"/>
      <c r="L105" s="43">
        <v>16.989999999999998</v>
      </c>
    </row>
    <row r="106" spans="1:12" ht="15" x14ac:dyDescent="0.25">
      <c r="A106" s="23"/>
      <c r="B106" s="15"/>
      <c r="C106" s="11"/>
      <c r="D106" s="6"/>
      <c r="E106" s="42" t="s">
        <v>147</v>
      </c>
      <c r="F106" s="43">
        <v>50</v>
      </c>
      <c r="G106" s="43">
        <v>1</v>
      </c>
      <c r="H106" s="43">
        <v>10</v>
      </c>
      <c r="I106" s="43"/>
      <c r="J106" s="43">
        <v>47</v>
      </c>
      <c r="K106" s="44"/>
      <c r="L106" s="43">
        <v>2.99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8.1</v>
      </c>
      <c r="H108" s="19">
        <f t="shared" si="54"/>
        <v>27</v>
      </c>
      <c r="I108" s="19">
        <f t="shared" si="54"/>
        <v>66.599999999999994</v>
      </c>
      <c r="J108" s="19">
        <f t="shared" si="54"/>
        <v>462</v>
      </c>
      <c r="K108" s="25"/>
      <c r="L108" s="19">
        <f t="shared" ref="L108" si="55">SUM(L101:L107)</f>
        <v>85.329999999999984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96</v>
      </c>
      <c r="F110" s="43">
        <v>200</v>
      </c>
      <c r="G110" s="43">
        <v>4</v>
      </c>
      <c r="H110" s="43">
        <v>6.3</v>
      </c>
      <c r="I110" s="43">
        <v>44.5</v>
      </c>
      <c r="J110" s="43">
        <v>243</v>
      </c>
      <c r="K110" s="44" t="s">
        <v>97</v>
      </c>
      <c r="L110" s="43">
        <v>27.46</v>
      </c>
    </row>
    <row r="111" spans="1:12" ht="15" x14ac:dyDescent="0.25">
      <c r="A111" s="23"/>
      <c r="B111" s="15"/>
      <c r="C111" s="11"/>
      <c r="D111" s="7" t="s">
        <v>28</v>
      </c>
      <c r="E111" s="42" t="s">
        <v>161</v>
      </c>
      <c r="F111" s="43">
        <v>270</v>
      </c>
      <c r="G111" s="43">
        <v>9.76</v>
      </c>
      <c r="H111" s="43">
        <v>7.52</v>
      </c>
      <c r="I111" s="43">
        <v>34.56</v>
      </c>
      <c r="J111" s="43">
        <v>373.6</v>
      </c>
      <c r="K111" s="44"/>
      <c r="L111" s="43">
        <v>86.91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1.19</v>
      </c>
      <c r="H113" s="43">
        <v>0.15</v>
      </c>
      <c r="I113" s="43">
        <v>16.100000000000001</v>
      </c>
      <c r="J113" s="43">
        <v>64</v>
      </c>
      <c r="K113" s="44" t="s">
        <v>89</v>
      </c>
      <c r="L113" s="43">
        <v>9.66</v>
      </c>
    </row>
    <row r="114" spans="1:12" ht="15" x14ac:dyDescent="0.25">
      <c r="A114" s="23"/>
      <c r="B114" s="15"/>
      <c r="C114" s="11"/>
      <c r="D114" s="7" t="s">
        <v>31</v>
      </c>
      <c r="E114" s="42" t="s">
        <v>99</v>
      </c>
      <c r="F114" s="43">
        <v>34</v>
      </c>
      <c r="G114" s="43">
        <v>1.9</v>
      </c>
      <c r="H114" s="43">
        <v>0.3</v>
      </c>
      <c r="I114" s="43">
        <v>12.5</v>
      </c>
      <c r="J114" s="43">
        <v>61.3</v>
      </c>
      <c r="K114" s="44"/>
      <c r="L114" s="43">
        <v>3.64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704</v>
      </c>
      <c r="G118" s="19">
        <f t="shared" ref="G118:J118" si="56">SUM(G109:G117)</f>
        <v>16.849999999999998</v>
      </c>
      <c r="H118" s="19">
        <f t="shared" si="56"/>
        <v>14.270000000000001</v>
      </c>
      <c r="I118" s="19">
        <f t="shared" si="56"/>
        <v>107.66</v>
      </c>
      <c r="J118" s="19">
        <f t="shared" si="56"/>
        <v>741.9</v>
      </c>
      <c r="K118" s="25"/>
      <c r="L118" s="19">
        <f t="shared" ref="L118" si="57">SUM(L109:L117)</f>
        <v>127.67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1274</v>
      </c>
      <c r="G119" s="32">
        <f t="shared" ref="G119" si="58">G108+G118</f>
        <v>24.949999999999996</v>
      </c>
      <c r="H119" s="32">
        <f t="shared" ref="H119" si="59">H108+H118</f>
        <v>41.27</v>
      </c>
      <c r="I119" s="32">
        <f t="shared" ref="I119" si="60">I108+I118</f>
        <v>174.26</v>
      </c>
      <c r="J119" s="32">
        <f t="shared" ref="J119:L119" si="61">J108+J118</f>
        <v>1203.9000000000001</v>
      </c>
      <c r="K119" s="32"/>
      <c r="L119" s="32">
        <f t="shared" si="61"/>
        <v>213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100</v>
      </c>
      <c r="F120" s="40">
        <v>100</v>
      </c>
      <c r="G120" s="40">
        <v>13.8</v>
      </c>
      <c r="H120" s="40">
        <v>11.7</v>
      </c>
      <c r="I120" s="40">
        <v>9.57</v>
      </c>
      <c r="J120" s="40">
        <v>198</v>
      </c>
      <c r="K120" s="41" t="s">
        <v>101</v>
      </c>
      <c r="L120" s="40">
        <v>52.27</v>
      </c>
    </row>
    <row r="121" spans="1:12" ht="15" x14ac:dyDescent="0.25">
      <c r="A121" s="14"/>
      <c r="B121" s="15"/>
      <c r="C121" s="11"/>
      <c r="D121" s="6"/>
      <c r="E121" s="42" t="s">
        <v>102</v>
      </c>
      <c r="F121" s="43">
        <v>150</v>
      </c>
      <c r="G121" s="43">
        <v>3.6</v>
      </c>
      <c r="H121" s="43">
        <v>6</v>
      </c>
      <c r="I121" s="43">
        <v>37</v>
      </c>
      <c r="J121" s="43">
        <v>220.5</v>
      </c>
      <c r="K121" s="44" t="s">
        <v>103</v>
      </c>
      <c r="L121" s="43">
        <v>23.15</v>
      </c>
    </row>
    <row r="122" spans="1:12" ht="15" x14ac:dyDescent="0.25">
      <c r="A122" s="14"/>
      <c r="B122" s="15"/>
      <c r="C122" s="11"/>
      <c r="D122" s="7" t="s">
        <v>22</v>
      </c>
      <c r="E122" s="42" t="s">
        <v>162</v>
      </c>
      <c r="F122" s="43">
        <v>204</v>
      </c>
      <c r="G122" s="43">
        <v>0.2</v>
      </c>
      <c r="H122" s="43"/>
      <c r="I122" s="43">
        <v>15</v>
      </c>
      <c r="J122" s="43">
        <v>58</v>
      </c>
      <c r="K122" s="44" t="s">
        <v>64</v>
      </c>
      <c r="L122" s="43">
        <v>4.2699999999999996</v>
      </c>
    </row>
    <row r="123" spans="1:12" ht="15" x14ac:dyDescent="0.25">
      <c r="A123" s="14"/>
      <c r="B123" s="15"/>
      <c r="C123" s="11"/>
      <c r="D123" s="7" t="s">
        <v>23</v>
      </c>
      <c r="E123" s="42" t="s">
        <v>104</v>
      </c>
      <c r="F123" s="43">
        <v>50</v>
      </c>
      <c r="G123" s="43">
        <v>3.8</v>
      </c>
      <c r="H123" s="43">
        <v>0.6</v>
      </c>
      <c r="I123" s="43">
        <v>25</v>
      </c>
      <c r="J123" s="43">
        <v>123</v>
      </c>
      <c r="K123" s="44"/>
      <c r="L123" s="43">
        <v>5.47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504</v>
      </c>
      <c r="G127" s="19">
        <f t="shared" ref="G127:J127" si="62">SUM(G120:G126)</f>
        <v>21.400000000000002</v>
      </c>
      <c r="H127" s="19">
        <f t="shared" si="62"/>
        <v>18.3</v>
      </c>
      <c r="I127" s="19">
        <f t="shared" si="62"/>
        <v>86.57</v>
      </c>
      <c r="J127" s="19">
        <f t="shared" si="62"/>
        <v>599.5</v>
      </c>
      <c r="K127" s="25"/>
      <c r="L127" s="19">
        <f t="shared" ref="L127" si="63">SUM(L120:L126)</f>
        <v>85.16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141</v>
      </c>
      <c r="F129" s="43">
        <v>210</v>
      </c>
      <c r="G129" s="43">
        <v>2.9</v>
      </c>
      <c r="H129" s="43">
        <v>2.5</v>
      </c>
      <c r="I129" s="43">
        <v>31.5</v>
      </c>
      <c r="J129" s="43">
        <v>120</v>
      </c>
      <c r="K129" s="44" t="s">
        <v>105</v>
      </c>
      <c r="L129" s="43">
        <v>26.77</v>
      </c>
    </row>
    <row r="130" spans="1:12" ht="15" x14ac:dyDescent="0.25">
      <c r="A130" s="14"/>
      <c r="B130" s="15"/>
      <c r="C130" s="11"/>
      <c r="D130" s="7" t="s">
        <v>28</v>
      </c>
      <c r="E130" s="42" t="s">
        <v>106</v>
      </c>
      <c r="F130" s="43">
        <v>100</v>
      </c>
      <c r="G130" s="43">
        <v>12.1</v>
      </c>
      <c r="H130" s="43">
        <v>9.5</v>
      </c>
      <c r="I130" s="43">
        <v>13.4</v>
      </c>
      <c r="J130" s="43">
        <v>148</v>
      </c>
      <c r="K130" s="44" t="s">
        <v>107</v>
      </c>
      <c r="L130" s="43">
        <v>66.709999999999994</v>
      </c>
    </row>
    <row r="131" spans="1:12" ht="15" x14ac:dyDescent="0.25">
      <c r="A131" s="14"/>
      <c r="B131" s="15"/>
      <c r="C131" s="11"/>
      <c r="D131" s="7" t="s">
        <v>29</v>
      </c>
      <c r="E131" s="42" t="s">
        <v>142</v>
      </c>
      <c r="F131" s="43" t="s">
        <v>143</v>
      </c>
      <c r="G131" s="43">
        <v>5.2</v>
      </c>
      <c r="H131" s="43">
        <v>6.2</v>
      </c>
      <c r="I131" s="43">
        <v>35.299999999999997</v>
      </c>
      <c r="J131" s="43">
        <v>220.5</v>
      </c>
      <c r="K131" s="44" t="s">
        <v>54</v>
      </c>
      <c r="L131" s="43">
        <v>18.95</v>
      </c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1.04</v>
      </c>
      <c r="H132" s="43"/>
      <c r="I132" s="43">
        <v>31.61</v>
      </c>
      <c r="J132" s="43">
        <v>131</v>
      </c>
      <c r="K132" s="44" t="s">
        <v>108</v>
      </c>
      <c r="L132" s="43">
        <v>10.18</v>
      </c>
    </row>
    <row r="133" spans="1:12" ht="15" x14ac:dyDescent="0.25">
      <c r="A133" s="14"/>
      <c r="B133" s="15"/>
      <c r="C133" s="11"/>
      <c r="D133" s="7" t="s">
        <v>31</v>
      </c>
      <c r="E133" s="42" t="s">
        <v>71</v>
      </c>
      <c r="F133" s="43">
        <v>25</v>
      </c>
      <c r="G133" s="43">
        <v>1.9</v>
      </c>
      <c r="H133" s="43">
        <v>0.3</v>
      </c>
      <c r="I133" s="43">
        <v>12.5</v>
      </c>
      <c r="J133" s="43">
        <v>61.3</v>
      </c>
      <c r="K133" s="44"/>
      <c r="L133" s="43">
        <v>2.4700000000000002</v>
      </c>
    </row>
    <row r="134" spans="1:12" ht="15" x14ac:dyDescent="0.25">
      <c r="A134" s="14"/>
      <c r="B134" s="15"/>
      <c r="C134" s="11"/>
      <c r="D134" s="7" t="s">
        <v>32</v>
      </c>
      <c r="E134" s="42" t="s">
        <v>109</v>
      </c>
      <c r="F134" s="43">
        <v>25</v>
      </c>
      <c r="G134" s="43">
        <v>1.5</v>
      </c>
      <c r="H134" s="43">
        <v>0.19</v>
      </c>
      <c r="I134" s="43">
        <v>9</v>
      </c>
      <c r="J134" s="43">
        <v>44</v>
      </c>
      <c r="K134" s="44"/>
      <c r="L134" s="43">
        <v>2.68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560</v>
      </c>
      <c r="G137" s="19">
        <f t="shared" ref="G137:J137" si="64">SUM(G128:G136)</f>
        <v>24.639999999999997</v>
      </c>
      <c r="H137" s="19">
        <f t="shared" si="64"/>
        <v>18.690000000000001</v>
      </c>
      <c r="I137" s="19">
        <f t="shared" si="64"/>
        <v>133.31</v>
      </c>
      <c r="J137" s="19">
        <f t="shared" si="64"/>
        <v>724.8</v>
      </c>
      <c r="K137" s="25"/>
      <c r="L137" s="19">
        <f t="shared" ref="L137" si="65">SUM(L128:L136)</f>
        <v>127.75999999999999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1064</v>
      </c>
      <c r="G138" s="32">
        <f t="shared" ref="G138" si="66">G127+G137</f>
        <v>46.04</v>
      </c>
      <c r="H138" s="32">
        <f t="shared" ref="H138" si="67">H127+H137</f>
        <v>36.99</v>
      </c>
      <c r="I138" s="32">
        <f t="shared" ref="I138" si="68">I127+I137</f>
        <v>219.88</v>
      </c>
      <c r="J138" s="32">
        <f t="shared" ref="J138:L138" si="69">J127+J137</f>
        <v>1324.3</v>
      </c>
      <c r="K138" s="32"/>
      <c r="L138" s="32">
        <f t="shared" si="69"/>
        <v>212.92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110</v>
      </c>
      <c r="F139" s="40">
        <v>250</v>
      </c>
      <c r="G139" s="40">
        <v>14.7</v>
      </c>
      <c r="H139" s="40">
        <v>11.6</v>
      </c>
      <c r="I139" s="40">
        <v>20.3</v>
      </c>
      <c r="J139" s="40">
        <v>277.5</v>
      </c>
      <c r="K139" s="41" t="s">
        <v>111</v>
      </c>
      <c r="L139" s="40">
        <v>78.61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0.4</v>
      </c>
      <c r="H141" s="43"/>
      <c r="I141" s="43">
        <v>8.7799999999999994</v>
      </c>
      <c r="J141" s="43">
        <v>60</v>
      </c>
      <c r="K141" s="44" t="s">
        <v>112</v>
      </c>
      <c r="L141" s="43">
        <v>6.5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144</v>
      </c>
      <c r="F142" s="43">
        <v>50</v>
      </c>
      <c r="G142" s="43">
        <v>4.3899999999999997</v>
      </c>
      <c r="H142" s="43">
        <v>2.9</v>
      </c>
      <c r="I142" s="43">
        <v>12</v>
      </c>
      <c r="J142" s="43">
        <v>102</v>
      </c>
      <c r="K142" s="44"/>
      <c r="L142" s="43">
        <v>3.44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19.489999999999998</v>
      </c>
      <c r="H146" s="19">
        <f t="shared" si="70"/>
        <v>14.5</v>
      </c>
      <c r="I146" s="19">
        <f t="shared" si="70"/>
        <v>41.08</v>
      </c>
      <c r="J146" s="19">
        <f t="shared" si="70"/>
        <v>439.5</v>
      </c>
      <c r="K146" s="25"/>
      <c r="L146" s="19">
        <f t="shared" ref="L146" si="71">SUM(L139:L145)</f>
        <v>88.55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145</v>
      </c>
      <c r="F148" s="43">
        <v>250</v>
      </c>
      <c r="G148" s="43">
        <v>2.9</v>
      </c>
      <c r="H148" s="43">
        <v>3.5</v>
      </c>
      <c r="I148" s="43">
        <v>35.5</v>
      </c>
      <c r="J148" s="43">
        <v>169</v>
      </c>
      <c r="K148" s="44" t="s">
        <v>113</v>
      </c>
      <c r="L148" s="43">
        <v>11.55</v>
      </c>
    </row>
    <row r="149" spans="1:12" ht="15" x14ac:dyDescent="0.25">
      <c r="A149" s="23"/>
      <c r="B149" s="15"/>
      <c r="C149" s="11"/>
      <c r="D149" s="7" t="s">
        <v>28</v>
      </c>
      <c r="E149" s="42" t="s">
        <v>114</v>
      </c>
      <c r="F149" s="43">
        <v>120</v>
      </c>
      <c r="G149" s="43">
        <v>12.9</v>
      </c>
      <c r="H149" s="43" t="s">
        <v>115</v>
      </c>
      <c r="I149" s="43">
        <v>7.4</v>
      </c>
      <c r="J149" s="43">
        <v>235</v>
      </c>
      <c r="K149" s="44" t="s">
        <v>116</v>
      </c>
      <c r="L149" s="43">
        <v>62.35</v>
      </c>
    </row>
    <row r="150" spans="1:12" ht="15" x14ac:dyDescent="0.25">
      <c r="A150" s="23"/>
      <c r="B150" s="15"/>
      <c r="C150" s="11"/>
      <c r="D150" s="7" t="s">
        <v>29</v>
      </c>
      <c r="E150" s="42" t="s">
        <v>152</v>
      </c>
      <c r="F150" s="43">
        <v>150</v>
      </c>
      <c r="G150" s="43">
        <v>4.5</v>
      </c>
      <c r="H150" s="43">
        <v>6.8</v>
      </c>
      <c r="I150" s="43">
        <v>32.4</v>
      </c>
      <c r="J150" s="43">
        <v>181</v>
      </c>
      <c r="K150" s="44" t="s">
        <v>79</v>
      </c>
      <c r="L150" s="43">
        <v>17.440000000000001</v>
      </c>
    </row>
    <row r="151" spans="1:12" ht="15" x14ac:dyDescent="0.25">
      <c r="A151" s="23"/>
      <c r="B151" s="15"/>
      <c r="C151" s="11"/>
      <c r="D151" s="7" t="s">
        <v>30</v>
      </c>
      <c r="E151" s="42" t="s">
        <v>117</v>
      </c>
      <c r="F151" s="43">
        <v>200</v>
      </c>
      <c r="G151" s="43">
        <v>3.5</v>
      </c>
      <c r="H151" s="43">
        <v>3.5</v>
      </c>
      <c r="I151" s="43">
        <v>36</v>
      </c>
      <c r="J151" s="43">
        <v>96</v>
      </c>
      <c r="K151" s="44"/>
      <c r="L151" s="43">
        <v>16.809999999999999</v>
      </c>
    </row>
    <row r="152" spans="1:12" ht="15" x14ac:dyDescent="0.25">
      <c r="A152" s="23"/>
      <c r="B152" s="15"/>
      <c r="C152" s="11"/>
      <c r="D152" s="7" t="s">
        <v>31</v>
      </c>
      <c r="E152" s="42" t="s">
        <v>71</v>
      </c>
      <c r="F152" s="43">
        <v>25</v>
      </c>
      <c r="G152" s="43">
        <v>1.9</v>
      </c>
      <c r="H152" s="43">
        <v>0.3</v>
      </c>
      <c r="I152" s="43">
        <v>12.5</v>
      </c>
      <c r="J152" s="43">
        <v>61</v>
      </c>
      <c r="K152" s="44"/>
      <c r="L152" s="43">
        <v>2.64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95</v>
      </c>
      <c r="F154" s="43">
        <v>124</v>
      </c>
      <c r="G154" s="43"/>
      <c r="H154" s="43"/>
      <c r="I154" s="43"/>
      <c r="J154" s="43"/>
      <c r="K154" s="44"/>
      <c r="L154" s="43">
        <v>16.809999999999999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869</v>
      </c>
      <c r="G156" s="19">
        <f t="shared" ref="G156:J156" si="72">SUM(G147:G155)</f>
        <v>25.7</v>
      </c>
      <c r="H156" s="19">
        <f t="shared" si="72"/>
        <v>14.100000000000001</v>
      </c>
      <c r="I156" s="19">
        <f t="shared" si="72"/>
        <v>123.8</v>
      </c>
      <c r="J156" s="19">
        <f t="shared" si="72"/>
        <v>742</v>
      </c>
      <c r="K156" s="25"/>
      <c r="L156" s="19">
        <f t="shared" ref="L156" si="73">SUM(L147:L155)</f>
        <v>127.60000000000001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1369</v>
      </c>
      <c r="G157" s="32">
        <f t="shared" ref="G157" si="74">G146+G156</f>
        <v>45.19</v>
      </c>
      <c r="H157" s="32">
        <f t="shared" ref="H157" si="75">H146+H156</f>
        <v>28.6</v>
      </c>
      <c r="I157" s="32">
        <f t="shared" ref="I157" si="76">I146+I156</f>
        <v>164.88</v>
      </c>
      <c r="J157" s="32">
        <f t="shared" ref="J157:L157" si="77">J146+J156</f>
        <v>1181.5</v>
      </c>
      <c r="K157" s="32"/>
      <c r="L157" s="32">
        <f t="shared" si="77"/>
        <v>216.15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200</v>
      </c>
      <c r="G158" s="40">
        <v>6.8</v>
      </c>
      <c r="H158" s="40">
        <v>6.5</v>
      </c>
      <c r="I158" s="40">
        <v>32.799999999999997</v>
      </c>
      <c r="J158" s="40">
        <v>215.3</v>
      </c>
      <c r="K158" s="41" t="s">
        <v>118</v>
      </c>
      <c r="L158" s="40">
        <v>27.13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163</v>
      </c>
      <c r="F160" s="43">
        <v>204</v>
      </c>
      <c r="G160" s="43">
        <v>2</v>
      </c>
      <c r="H160" s="43"/>
      <c r="I160" s="43">
        <v>15</v>
      </c>
      <c r="J160" s="43">
        <v>119</v>
      </c>
      <c r="K160" s="44" t="s">
        <v>64</v>
      </c>
      <c r="L160" s="43">
        <v>8.65</v>
      </c>
    </row>
    <row r="161" spans="1:12" ht="25.5" x14ac:dyDescent="0.25">
      <c r="A161" s="23"/>
      <c r="B161" s="15"/>
      <c r="C161" s="11"/>
      <c r="D161" s="7" t="s">
        <v>23</v>
      </c>
      <c r="E161" s="42" t="s">
        <v>164</v>
      </c>
      <c r="F161" s="51" t="s">
        <v>165</v>
      </c>
      <c r="G161" s="43">
        <v>3.7</v>
      </c>
      <c r="H161" s="43">
        <v>0.8</v>
      </c>
      <c r="I161" s="43">
        <v>15.9</v>
      </c>
      <c r="J161" s="43">
        <v>91</v>
      </c>
      <c r="K161" s="44" t="s">
        <v>120</v>
      </c>
      <c r="L161" s="43">
        <v>32.24</v>
      </c>
    </row>
    <row r="162" spans="1:12" ht="15" x14ac:dyDescent="0.25">
      <c r="A162" s="23"/>
      <c r="B162" s="15"/>
      <c r="C162" s="11"/>
      <c r="D162" s="7" t="s">
        <v>24</v>
      </c>
      <c r="E162" s="42" t="s">
        <v>95</v>
      </c>
      <c r="F162" s="43">
        <v>117</v>
      </c>
      <c r="G162" s="43"/>
      <c r="H162" s="43"/>
      <c r="I162" s="43"/>
      <c r="J162" s="43"/>
      <c r="K162" s="44"/>
      <c r="L162" s="43">
        <v>17.100000000000001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521</v>
      </c>
      <c r="G165" s="19">
        <f t="shared" ref="G165:J165" si="78">SUM(G158:G164)</f>
        <v>12.5</v>
      </c>
      <c r="H165" s="19">
        <f t="shared" si="78"/>
        <v>7.3</v>
      </c>
      <c r="I165" s="19">
        <f t="shared" si="78"/>
        <v>63.699999999999996</v>
      </c>
      <c r="J165" s="19">
        <f t="shared" si="78"/>
        <v>425.3</v>
      </c>
      <c r="K165" s="25"/>
      <c r="L165" s="19">
        <f t="shared" ref="L165" si="79">SUM(L158:L164)</f>
        <v>85.12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146</v>
      </c>
      <c r="F167" s="43">
        <v>200</v>
      </c>
      <c r="G167" s="43">
        <v>12.9</v>
      </c>
      <c r="H167" s="43">
        <v>12.5</v>
      </c>
      <c r="I167" s="43">
        <v>45.4</v>
      </c>
      <c r="J167" s="43">
        <v>221.6</v>
      </c>
      <c r="K167" s="44" t="s">
        <v>121</v>
      </c>
      <c r="L167" s="43">
        <v>19.61</v>
      </c>
    </row>
    <row r="168" spans="1:12" ht="15" x14ac:dyDescent="0.25">
      <c r="A168" s="23"/>
      <c r="B168" s="15"/>
      <c r="C168" s="11"/>
      <c r="D168" s="7" t="s">
        <v>28</v>
      </c>
      <c r="E168" s="42" t="s">
        <v>122</v>
      </c>
      <c r="F168" s="43">
        <v>250</v>
      </c>
      <c r="G168" s="43">
        <v>15.7</v>
      </c>
      <c r="H168" s="43">
        <v>19.2</v>
      </c>
      <c r="I168" s="43">
        <v>45.5</v>
      </c>
      <c r="J168" s="43">
        <v>398.8</v>
      </c>
      <c r="K168" s="44" t="s">
        <v>123</v>
      </c>
      <c r="L168" s="43">
        <v>81.41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70</v>
      </c>
      <c r="F170" s="43">
        <v>200</v>
      </c>
      <c r="G170" s="43">
        <v>0.4</v>
      </c>
      <c r="H170" s="43"/>
      <c r="I170" s="43">
        <v>31.61</v>
      </c>
      <c r="J170" s="43">
        <v>130</v>
      </c>
      <c r="K170" s="44" t="s">
        <v>124</v>
      </c>
      <c r="L170" s="43">
        <v>20.7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30</v>
      </c>
      <c r="G171" s="43">
        <v>1.9</v>
      </c>
      <c r="H171" s="43">
        <v>0.3</v>
      </c>
      <c r="I171" s="43">
        <v>12.5</v>
      </c>
      <c r="J171" s="43">
        <v>61.3</v>
      </c>
      <c r="K171" s="44"/>
      <c r="L171" s="43">
        <v>2.79</v>
      </c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1.5</v>
      </c>
      <c r="H172" s="43">
        <v>0.19</v>
      </c>
      <c r="I172" s="43">
        <v>9</v>
      </c>
      <c r="J172" s="43">
        <v>44</v>
      </c>
      <c r="K172" s="44"/>
      <c r="L172" s="43">
        <v>3.22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32.4</v>
      </c>
      <c r="H175" s="19">
        <f t="shared" si="80"/>
        <v>32.19</v>
      </c>
      <c r="I175" s="19">
        <f t="shared" si="80"/>
        <v>144.01</v>
      </c>
      <c r="J175" s="19">
        <f t="shared" si="80"/>
        <v>855.69999999999993</v>
      </c>
      <c r="K175" s="25"/>
      <c r="L175" s="19">
        <f t="shared" ref="L175" si="81">SUM(L166:L174)</f>
        <v>127.73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1231</v>
      </c>
      <c r="G176" s="32">
        <f t="shared" ref="G176" si="82">G165+G175</f>
        <v>44.9</v>
      </c>
      <c r="H176" s="32">
        <f t="shared" ref="H176" si="83">H165+H175</f>
        <v>39.489999999999995</v>
      </c>
      <c r="I176" s="32">
        <f t="shared" ref="I176" si="84">I165+I175</f>
        <v>207.70999999999998</v>
      </c>
      <c r="J176" s="32">
        <f t="shared" ref="J176:L176" si="85">J165+J175</f>
        <v>1281</v>
      </c>
      <c r="K176" s="32"/>
      <c r="L176" s="32">
        <f t="shared" si="85"/>
        <v>212.85000000000002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125</v>
      </c>
      <c r="F177" s="40">
        <v>100</v>
      </c>
      <c r="G177" s="40">
        <v>22.5</v>
      </c>
      <c r="H177" s="40">
        <v>18.3</v>
      </c>
      <c r="I177" s="40">
        <v>18.399999999999999</v>
      </c>
      <c r="J177" s="40">
        <v>249</v>
      </c>
      <c r="K177" s="41" t="s">
        <v>126</v>
      </c>
      <c r="L177" s="40">
        <v>66.23</v>
      </c>
    </row>
    <row r="178" spans="1:12" ht="15" x14ac:dyDescent="0.25">
      <c r="A178" s="23"/>
      <c r="B178" s="15"/>
      <c r="C178" s="11"/>
      <c r="D178" s="6"/>
      <c r="E178" s="42" t="s">
        <v>53</v>
      </c>
      <c r="F178" s="43">
        <v>150</v>
      </c>
      <c r="G178" s="43">
        <v>5.2</v>
      </c>
      <c r="H178" s="43">
        <v>6.2</v>
      </c>
      <c r="I178" s="43">
        <v>35.299999999999997</v>
      </c>
      <c r="J178" s="43">
        <v>220.5</v>
      </c>
      <c r="K178" s="44" t="s">
        <v>54</v>
      </c>
      <c r="L178" s="43">
        <v>11.34</v>
      </c>
    </row>
    <row r="179" spans="1:12" ht="15" x14ac:dyDescent="0.25">
      <c r="A179" s="23"/>
      <c r="B179" s="15"/>
      <c r="C179" s="11"/>
      <c r="D179" s="7" t="s">
        <v>22</v>
      </c>
      <c r="E179" s="42" t="s">
        <v>162</v>
      </c>
      <c r="F179" s="43">
        <v>200</v>
      </c>
      <c r="G179" s="43">
        <v>0.2</v>
      </c>
      <c r="H179" s="43"/>
      <c r="I179" s="43">
        <v>15</v>
      </c>
      <c r="J179" s="43">
        <v>58</v>
      </c>
      <c r="K179" s="44" t="s">
        <v>64</v>
      </c>
      <c r="L179" s="43">
        <v>4.5199999999999996</v>
      </c>
    </row>
    <row r="180" spans="1:12" ht="15" x14ac:dyDescent="0.25">
      <c r="A180" s="23"/>
      <c r="B180" s="15"/>
      <c r="C180" s="11"/>
      <c r="D180" s="7" t="s">
        <v>23</v>
      </c>
      <c r="E180" s="42" t="s">
        <v>127</v>
      </c>
      <c r="F180" s="43">
        <v>50</v>
      </c>
      <c r="G180" s="43">
        <v>3.8</v>
      </c>
      <c r="H180" s="43">
        <v>0.6</v>
      </c>
      <c r="I180" s="43">
        <v>25</v>
      </c>
      <c r="J180" s="43">
        <v>123</v>
      </c>
      <c r="K180" s="44"/>
      <c r="L180" s="43">
        <v>3.1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31.7</v>
      </c>
      <c r="H184" s="19">
        <f t="shared" si="86"/>
        <v>25.1</v>
      </c>
      <c r="I184" s="19">
        <f t="shared" si="86"/>
        <v>93.699999999999989</v>
      </c>
      <c r="J184" s="19">
        <f t="shared" si="86"/>
        <v>650.5</v>
      </c>
      <c r="K184" s="25"/>
      <c r="L184" s="19">
        <f t="shared" ref="L184" si="87">SUM(L177:L183)</f>
        <v>85.19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128</v>
      </c>
      <c r="F186" s="43" t="s">
        <v>65</v>
      </c>
      <c r="G186" s="43">
        <v>7.2</v>
      </c>
      <c r="H186" s="43">
        <v>7</v>
      </c>
      <c r="I186" s="43">
        <v>48.6</v>
      </c>
      <c r="J186" s="43">
        <v>189</v>
      </c>
      <c r="K186" s="44" t="s">
        <v>129</v>
      </c>
      <c r="L186" s="43">
        <v>18.239999999999998</v>
      </c>
    </row>
    <row r="187" spans="1:12" ht="15" x14ac:dyDescent="0.25">
      <c r="A187" s="23"/>
      <c r="B187" s="15"/>
      <c r="C187" s="11"/>
      <c r="D187" s="7" t="s">
        <v>28</v>
      </c>
      <c r="E187" s="42" t="s">
        <v>106</v>
      </c>
      <c r="F187" s="43">
        <v>100</v>
      </c>
      <c r="G187" s="43">
        <v>12.1</v>
      </c>
      <c r="H187" s="43">
        <v>9.5</v>
      </c>
      <c r="I187" s="43">
        <v>13.4</v>
      </c>
      <c r="J187" s="43">
        <v>172</v>
      </c>
      <c r="K187" s="44" t="s">
        <v>130</v>
      </c>
      <c r="L187" s="43">
        <v>66.709999999999994</v>
      </c>
    </row>
    <row r="188" spans="1:12" ht="15" x14ac:dyDescent="0.25">
      <c r="A188" s="23"/>
      <c r="B188" s="15"/>
      <c r="C188" s="11"/>
      <c r="D188" s="7" t="s">
        <v>29</v>
      </c>
      <c r="E188" s="42" t="s">
        <v>166</v>
      </c>
      <c r="F188" s="43">
        <v>170</v>
      </c>
      <c r="G188" s="43">
        <v>4</v>
      </c>
      <c r="H188" s="43">
        <v>3</v>
      </c>
      <c r="I188" s="43">
        <v>47</v>
      </c>
      <c r="J188" s="43">
        <v>276</v>
      </c>
      <c r="K188" s="44"/>
      <c r="L188" s="43">
        <v>24.27</v>
      </c>
    </row>
    <row r="189" spans="1:12" ht="25.5" x14ac:dyDescent="0.25">
      <c r="A189" s="23"/>
      <c r="B189" s="15"/>
      <c r="C189" s="11"/>
      <c r="D189" s="7" t="s">
        <v>30</v>
      </c>
      <c r="E189" s="42" t="s">
        <v>131</v>
      </c>
      <c r="F189" s="43">
        <v>200</v>
      </c>
      <c r="G189" s="43">
        <v>1.8</v>
      </c>
      <c r="H189" s="43">
        <v>0.1</v>
      </c>
      <c r="I189" s="43">
        <v>23.5</v>
      </c>
      <c r="J189" s="43">
        <v>102.8</v>
      </c>
      <c r="K189" s="44" t="s">
        <v>132</v>
      </c>
      <c r="L189" s="43">
        <v>12.65</v>
      </c>
    </row>
    <row r="190" spans="1:12" ht="15" x14ac:dyDescent="0.25">
      <c r="A190" s="23"/>
      <c r="B190" s="15"/>
      <c r="C190" s="11"/>
      <c r="D190" s="7" t="s">
        <v>31</v>
      </c>
      <c r="E190" s="42" t="s">
        <v>71</v>
      </c>
      <c r="F190" s="43">
        <v>28</v>
      </c>
      <c r="G190" s="43">
        <v>1.9</v>
      </c>
      <c r="H190" s="43">
        <v>0.3</v>
      </c>
      <c r="I190" s="43">
        <v>12.5</v>
      </c>
      <c r="J190" s="43">
        <v>61.3</v>
      </c>
      <c r="K190" s="44"/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109</v>
      </c>
      <c r="F191" s="43">
        <v>25</v>
      </c>
      <c r="G191" s="43">
        <v>1.5</v>
      </c>
      <c r="H191" s="43">
        <v>0</v>
      </c>
      <c r="I191" s="43"/>
      <c r="J191" s="43"/>
      <c r="K191" s="44"/>
      <c r="L191" s="43">
        <v>2.68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>
        <v>19</v>
      </c>
      <c r="I192" s="43">
        <v>9</v>
      </c>
      <c r="J192" s="43">
        <v>44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523</v>
      </c>
      <c r="G194" s="19">
        <f t="shared" ref="G194:J194" si="88">SUM(G185:G193)</f>
        <v>28.5</v>
      </c>
      <c r="H194" s="19">
        <f t="shared" si="88"/>
        <v>38.900000000000006</v>
      </c>
      <c r="I194" s="19">
        <f t="shared" si="88"/>
        <v>154</v>
      </c>
      <c r="J194" s="19">
        <f t="shared" si="88"/>
        <v>845.09999999999991</v>
      </c>
      <c r="K194" s="25"/>
      <c r="L194" s="19">
        <f t="shared" ref="L194" si="89">SUM(L185:L193)</f>
        <v>127.55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1023</v>
      </c>
      <c r="G195" s="32">
        <f t="shared" ref="G195" si="90">G184+G194</f>
        <v>60.2</v>
      </c>
      <c r="H195" s="32">
        <f t="shared" ref="H195" si="91">H184+H194</f>
        <v>64</v>
      </c>
      <c r="I195" s="32">
        <f t="shared" ref="I195" si="92">I184+I194</f>
        <v>247.7</v>
      </c>
      <c r="J195" s="32">
        <f t="shared" ref="J195:L195" si="93">J184+J194</f>
        <v>1495.6</v>
      </c>
      <c r="K195" s="32"/>
      <c r="L195" s="32">
        <f t="shared" si="93"/>
        <v>212.74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1158.7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58.781000000000006</v>
      </c>
      <c r="H196" s="34">
        <f t="shared" si="94"/>
        <v>43.499000000000002</v>
      </c>
      <c r="I196" s="34">
        <f t="shared" si="94"/>
        <v>190.17700000000002</v>
      </c>
      <c r="J196" s="34">
        <f t="shared" si="94"/>
        <v>1429.2199999999998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212.86800000000002</v>
      </c>
    </row>
    <row r="198" spans="1:12" ht="15" x14ac:dyDescent="0.25">
      <c r="A198" s="1" t="s">
        <v>7</v>
      </c>
      <c r="C198" s="54" t="s">
        <v>167</v>
      </c>
      <c r="D198" s="55"/>
      <c r="E198" s="55"/>
      <c r="F198" s="12" t="s">
        <v>16</v>
      </c>
      <c r="G198" s="2" t="s">
        <v>17</v>
      </c>
      <c r="H198" s="56"/>
      <c r="I198" s="56"/>
      <c r="J198" s="56"/>
      <c r="K198" s="56"/>
    </row>
    <row r="199" spans="1:12" ht="18" x14ac:dyDescent="0.2">
      <c r="A199" s="35" t="s">
        <v>6</v>
      </c>
      <c r="C199" s="2"/>
      <c r="G199" s="2" t="s">
        <v>18</v>
      </c>
      <c r="H199" s="56"/>
      <c r="I199" s="56"/>
      <c r="J199" s="56"/>
      <c r="K199" s="56"/>
    </row>
    <row r="200" spans="1:12" x14ac:dyDescent="0.2">
      <c r="A200" s="4" t="s">
        <v>8</v>
      </c>
      <c r="C200" s="2"/>
      <c r="D200" s="3"/>
      <c r="E200" s="38" t="s">
        <v>186</v>
      </c>
      <c r="G200" s="2" t="s">
        <v>19</v>
      </c>
      <c r="H200" s="48"/>
      <c r="I200" s="48"/>
      <c r="J200" s="49">
        <v>2024</v>
      </c>
      <c r="K200" s="50"/>
    </row>
    <row r="201" spans="1:12" ht="13.5" thickBot="1" x14ac:dyDescent="0.25">
      <c r="C201" s="2"/>
      <c r="D201" s="4"/>
      <c r="H201" s="47" t="s">
        <v>36</v>
      </c>
      <c r="I201" s="47" t="s">
        <v>37</v>
      </c>
      <c r="J201" s="47" t="s">
        <v>38</v>
      </c>
    </row>
    <row r="202" spans="1:12" ht="34.5" thickBot="1" x14ac:dyDescent="0.25">
      <c r="A202" s="45" t="s">
        <v>14</v>
      </c>
      <c r="B202" s="46" t="s">
        <v>15</v>
      </c>
      <c r="C202" s="36" t="s">
        <v>0</v>
      </c>
      <c r="D202" s="36" t="s">
        <v>13</v>
      </c>
      <c r="E202" s="36" t="s">
        <v>12</v>
      </c>
      <c r="F202" s="36" t="s">
        <v>34</v>
      </c>
      <c r="G202" s="36" t="s">
        <v>1</v>
      </c>
      <c r="H202" s="36" t="s">
        <v>2</v>
      </c>
      <c r="I202" s="36" t="s">
        <v>3</v>
      </c>
      <c r="J202" s="36" t="s">
        <v>10</v>
      </c>
      <c r="K202" s="37" t="s">
        <v>11</v>
      </c>
      <c r="L202" s="36" t="s">
        <v>35</v>
      </c>
    </row>
    <row r="203" spans="1:12" ht="15" x14ac:dyDescent="0.25">
      <c r="A203" s="20">
        <v>1</v>
      </c>
      <c r="B203" s="21">
        <v>1</v>
      </c>
      <c r="C203" s="22" t="s">
        <v>20</v>
      </c>
      <c r="D203" s="5" t="s">
        <v>21</v>
      </c>
      <c r="E203" s="39" t="s">
        <v>39</v>
      </c>
      <c r="F203" s="40">
        <v>250</v>
      </c>
      <c r="G203" s="40">
        <v>9</v>
      </c>
      <c r="H203" s="40">
        <v>8</v>
      </c>
      <c r="I203" s="40">
        <v>32.799999999999997</v>
      </c>
      <c r="J203" s="40">
        <v>269</v>
      </c>
      <c r="K203" s="41" t="s">
        <v>40</v>
      </c>
      <c r="L203" s="40">
        <v>34.979999999999997</v>
      </c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22</v>
      </c>
      <c r="E205" s="42" t="s">
        <v>55</v>
      </c>
      <c r="F205" s="43">
        <v>200</v>
      </c>
      <c r="G205" s="43">
        <v>0.2</v>
      </c>
      <c r="H205" s="43"/>
      <c r="I205" s="43">
        <v>15</v>
      </c>
      <c r="J205" s="43">
        <v>58</v>
      </c>
      <c r="K205" s="44" t="s">
        <v>41</v>
      </c>
      <c r="L205" s="43">
        <v>3.13</v>
      </c>
    </row>
    <row r="206" spans="1:12" ht="15" x14ac:dyDescent="0.25">
      <c r="A206" s="23"/>
      <c r="B206" s="15"/>
      <c r="C206" s="11"/>
      <c r="D206" s="7" t="s">
        <v>23</v>
      </c>
      <c r="E206" s="42" t="s">
        <v>150</v>
      </c>
      <c r="F206" s="51" t="s">
        <v>151</v>
      </c>
      <c r="G206" s="43">
        <v>5.8</v>
      </c>
      <c r="H206" s="43">
        <v>12.3</v>
      </c>
      <c r="I206" s="43">
        <v>13.5</v>
      </c>
      <c r="J206" s="43">
        <v>178</v>
      </c>
      <c r="K206" s="44" t="s">
        <v>42</v>
      </c>
      <c r="L206" s="43">
        <v>37.69</v>
      </c>
    </row>
    <row r="207" spans="1:12" ht="15" x14ac:dyDescent="0.25">
      <c r="A207" s="23"/>
      <c r="B207" s="15"/>
      <c r="C207" s="11"/>
      <c r="D207" s="7" t="s">
        <v>24</v>
      </c>
      <c r="E207" s="42" t="s">
        <v>95</v>
      </c>
      <c r="F207" s="43">
        <v>126</v>
      </c>
      <c r="G207" s="43">
        <v>0.9</v>
      </c>
      <c r="H207" s="43">
        <v>3</v>
      </c>
      <c r="I207" s="43">
        <v>11</v>
      </c>
      <c r="J207" s="43">
        <v>63</v>
      </c>
      <c r="K207" s="44"/>
      <c r="L207" s="43">
        <v>18.41</v>
      </c>
    </row>
    <row r="208" spans="1:12" ht="15" x14ac:dyDescent="0.2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4"/>
      <c r="B210" s="17"/>
      <c r="C210" s="8"/>
      <c r="D210" s="18" t="s">
        <v>33</v>
      </c>
      <c r="E210" s="9"/>
      <c r="F210" s="19">
        <f>SUM(F203:F209)</f>
        <v>576</v>
      </c>
      <c r="G210" s="19">
        <f t="shared" ref="G210:J210" si="96">SUM(G203:G209)</f>
        <v>15.9</v>
      </c>
      <c r="H210" s="19">
        <f t="shared" si="96"/>
        <v>23.3</v>
      </c>
      <c r="I210" s="19">
        <f t="shared" si="96"/>
        <v>72.3</v>
      </c>
      <c r="J210" s="19">
        <f t="shared" si="96"/>
        <v>568</v>
      </c>
      <c r="K210" s="25"/>
      <c r="L210" s="19">
        <f t="shared" ref="L210" si="97">SUM(L203:L209)</f>
        <v>94.21</v>
      </c>
    </row>
    <row r="211" spans="1:12" ht="15" x14ac:dyDescent="0.25">
      <c r="A211" s="26">
        <f>A203</f>
        <v>1</v>
      </c>
      <c r="B211" s="13">
        <f>B203</f>
        <v>1</v>
      </c>
      <c r="C211" s="10" t="s">
        <v>25</v>
      </c>
      <c r="D211" s="7" t="s">
        <v>26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7" t="s">
        <v>27</v>
      </c>
      <c r="E212" s="42" t="s">
        <v>133</v>
      </c>
      <c r="F212" s="43">
        <v>260</v>
      </c>
      <c r="G212" s="43">
        <v>3.1</v>
      </c>
      <c r="H212" s="43">
        <v>3</v>
      </c>
      <c r="I212" s="43">
        <v>38.1</v>
      </c>
      <c r="J212" s="43">
        <v>192</v>
      </c>
      <c r="K212" s="44" t="s">
        <v>43</v>
      </c>
      <c r="L212" s="43">
        <v>26</v>
      </c>
    </row>
    <row r="213" spans="1:12" ht="15" x14ac:dyDescent="0.25">
      <c r="A213" s="23"/>
      <c r="B213" s="15"/>
      <c r="C213" s="11"/>
      <c r="D213" s="7" t="s">
        <v>28</v>
      </c>
      <c r="E213" s="42" t="s">
        <v>44</v>
      </c>
      <c r="F213" s="43">
        <v>80</v>
      </c>
      <c r="G213" s="43">
        <v>12.1</v>
      </c>
      <c r="H213" s="43">
        <v>9.5</v>
      </c>
      <c r="I213" s="43">
        <v>13.4</v>
      </c>
      <c r="J213" s="43">
        <v>161</v>
      </c>
      <c r="K213" s="44" t="s">
        <v>45</v>
      </c>
      <c r="L213" s="43">
        <v>65.12</v>
      </c>
    </row>
    <row r="214" spans="1:12" ht="15" x14ac:dyDescent="0.25">
      <c r="A214" s="23"/>
      <c r="B214" s="15"/>
      <c r="C214" s="11"/>
      <c r="D214" s="7" t="s">
        <v>29</v>
      </c>
      <c r="E214" s="42" t="s">
        <v>152</v>
      </c>
      <c r="F214" s="43">
        <v>210</v>
      </c>
      <c r="G214" s="43">
        <v>4.5</v>
      </c>
      <c r="H214" s="43">
        <v>6.8</v>
      </c>
      <c r="I214" s="43">
        <v>32.4</v>
      </c>
      <c r="J214" s="43">
        <v>300</v>
      </c>
      <c r="K214" s="52" t="s">
        <v>46</v>
      </c>
      <c r="L214" s="43">
        <v>40.32</v>
      </c>
    </row>
    <row r="215" spans="1:12" ht="15" x14ac:dyDescent="0.25">
      <c r="A215" s="23"/>
      <c r="B215" s="15"/>
      <c r="C215" s="11"/>
      <c r="D215" s="7" t="s">
        <v>30</v>
      </c>
      <c r="E215" s="42" t="s">
        <v>47</v>
      </c>
      <c r="F215" s="43">
        <v>200</v>
      </c>
      <c r="G215" s="43">
        <v>1.19</v>
      </c>
      <c r="H215" s="43">
        <v>0.15</v>
      </c>
      <c r="I215" s="43">
        <v>12</v>
      </c>
      <c r="J215" s="43">
        <v>58</v>
      </c>
      <c r="K215" s="44" t="s">
        <v>48</v>
      </c>
      <c r="L215" s="43">
        <v>9.66</v>
      </c>
    </row>
    <row r="216" spans="1:12" ht="15" x14ac:dyDescent="0.25">
      <c r="A216" s="23"/>
      <c r="B216" s="15"/>
      <c r="C216" s="11"/>
      <c r="D216" s="7" t="s">
        <v>31</v>
      </c>
      <c r="E216" s="42" t="s">
        <v>49</v>
      </c>
      <c r="F216" s="43">
        <v>34</v>
      </c>
      <c r="G216" s="43">
        <v>1.9</v>
      </c>
      <c r="H216" s="43">
        <v>0.3</v>
      </c>
      <c r="I216" s="43">
        <v>12.5</v>
      </c>
      <c r="J216" s="43">
        <v>61.3</v>
      </c>
      <c r="K216" s="44"/>
      <c r="L216" s="43">
        <v>6.44</v>
      </c>
    </row>
    <row r="217" spans="1:12" ht="15" x14ac:dyDescent="0.25">
      <c r="A217" s="23"/>
      <c r="B217" s="15"/>
      <c r="C217" s="11"/>
      <c r="D217" s="7" t="s">
        <v>32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SUM(F211:F219)</f>
        <v>784</v>
      </c>
      <c r="G220" s="19">
        <f t="shared" ref="G220:J220" si="98">SUM(G211:G219)</f>
        <v>22.79</v>
      </c>
      <c r="H220" s="19">
        <f t="shared" si="98"/>
        <v>19.75</v>
      </c>
      <c r="I220" s="19">
        <f t="shared" si="98"/>
        <v>108.4</v>
      </c>
      <c r="J220" s="19">
        <f t="shared" si="98"/>
        <v>772.3</v>
      </c>
      <c r="K220" s="25"/>
      <c r="L220" s="19">
        <f t="shared" ref="L220" si="99">SUM(L211:L219)</f>
        <v>147.54</v>
      </c>
    </row>
    <row r="221" spans="1:12" ht="15.75" thickBot="1" x14ac:dyDescent="0.25">
      <c r="A221" s="29">
        <f>A203</f>
        <v>1</v>
      </c>
      <c r="B221" s="30">
        <f>B203</f>
        <v>1</v>
      </c>
      <c r="C221" s="57" t="s">
        <v>4</v>
      </c>
      <c r="D221" s="58"/>
      <c r="E221" s="31"/>
      <c r="F221" s="32">
        <f>F210+F220</f>
        <v>1360</v>
      </c>
      <c r="G221" s="32">
        <f t="shared" ref="G221:J221" si="100">G210+G220</f>
        <v>38.69</v>
      </c>
      <c r="H221" s="32">
        <f t="shared" si="100"/>
        <v>43.05</v>
      </c>
      <c r="I221" s="32">
        <f t="shared" si="100"/>
        <v>180.7</v>
      </c>
      <c r="J221" s="32">
        <f t="shared" si="100"/>
        <v>1340.3</v>
      </c>
      <c r="K221" s="32"/>
      <c r="L221" s="32">
        <f t="shared" ref="L221" si="101">L210+L220</f>
        <v>241.75</v>
      </c>
    </row>
    <row r="222" spans="1:12" ht="15" x14ac:dyDescent="0.25">
      <c r="A222" s="14">
        <v>1</v>
      </c>
      <c r="B222" s="15">
        <v>2</v>
      </c>
      <c r="C222" s="22" t="s">
        <v>20</v>
      </c>
      <c r="D222" s="5" t="s">
        <v>21</v>
      </c>
      <c r="E222" s="39" t="s">
        <v>168</v>
      </c>
      <c r="F222" s="40">
        <v>120</v>
      </c>
      <c r="G222" s="40">
        <v>12</v>
      </c>
      <c r="H222" s="40">
        <v>17</v>
      </c>
      <c r="I222" s="40">
        <v>24</v>
      </c>
      <c r="J222" s="40">
        <v>178</v>
      </c>
      <c r="K222" s="41"/>
      <c r="L222" s="40">
        <v>61.34</v>
      </c>
    </row>
    <row r="223" spans="1:12" ht="15" x14ac:dyDescent="0.25">
      <c r="A223" s="14"/>
      <c r="B223" s="15"/>
      <c r="C223" s="11"/>
      <c r="D223" s="6"/>
      <c r="E223" s="42" t="s">
        <v>142</v>
      </c>
      <c r="F223" s="43">
        <v>210</v>
      </c>
      <c r="G223" s="43">
        <v>7</v>
      </c>
      <c r="H223" s="43">
        <v>8</v>
      </c>
      <c r="I223" s="43">
        <v>36</v>
      </c>
      <c r="J223" s="43">
        <v>233</v>
      </c>
      <c r="K223" s="44"/>
      <c r="L223" s="43">
        <v>25.76</v>
      </c>
    </row>
    <row r="224" spans="1:12" ht="15" x14ac:dyDescent="0.25">
      <c r="A224" s="14"/>
      <c r="B224" s="15"/>
      <c r="C224" s="11"/>
      <c r="D224" s="7" t="s">
        <v>22</v>
      </c>
      <c r="E224" s="42" t="s">
        <v>169</v>
      </c>
      <c r="F224" s="43">
        <v>207</v>
      </c>
      <c r="G224" s="43">
        <v>0.2</v>
      </c>
      <c r="H224" s="43"/>
      <c r="I224" s="43">
        <v>15</v>
      </c>
      <c r="J224" s="43">
        <v>58</v>
      </c>
      <c r="K224" s="44" t="s">
        <v>56</v>
      </c>
      <c r="L224" s="43">
        <v>5.08</v>
      </c>
    </row>
    <row r="225" spans="1:12" ht="15" x14ac:dyDescent="0.25">
      <c r="A225" s="14"/>
      <c r="B225" s="15"/>
      <c r="C225" s="11"/>
      <c r="D225" s="7" t="s">
        <v>23</v>
      </c>
      <c r="E225" s="42" t="s">
        <v>57</v>
      </c>
      <c r="F225" s="43">
        <v>30</v>
      </c>
      <c r="G225" s="43">
        <v>1.5</v>
      </c>
      <c r="H225" s="43">
        <v>0.9</v>
      </c>
      <c r="I225" s="43">
        <v>9</v>
      </c>
      <c r="J225" s="43">
        <v>58</v>
      </c>
      <c r="K225" s="44"/>
      <c r="L225" s="43">
        <v>3.22</v>
      </c>
    </row>
    <row r="226" spans="1:12" ht="15" x14ac:dyDescent="0.25">
      <c r="A226" s="14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14"/>
      <c r="B227" s="15"/>
      <c r="C227" s="11"/>
      <c r="D227" s="6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16"/>
      <c r="B229" s="17"/>
      <c r="C229" s="8"/>
      <c r="D229" s="18" t="s">
        <v>33</v>
      </c>
      <c r="E229" s="9"/>
      <c r="F229" s="19">
        <f>SUM(F222:F228)</f>
        <v>567</v>
      </c>
      <c r="G229" s="19">
        <f t="shared" ref="G229:L229" si="102">SUM(G222:G228)</f>
        <v>20.7</v>
      </c>
      <c r="H229" s="19">
        <f t="shared" si="102"/>
        <v>25.9</v>
      </c>
      <c r="I229" s="19">
        <f t="shared" si="102"/>
        <v>84</v>
      </c>
      <c r="J229" s="19">
        <f t="shared" si="102"/>
        <v>527</v>
      </c>
      <c r="K229" s="25"/>
      <c r="L229" s="19">
        <f t="shared" si="102"/>
        <v>95.4</v>
      </c>
    </row>
    <row r="230" spans="1:12" ht="15" x14ac:dyDescent="0.25">
      <c r="A230" s="13">
        <f>A222</f>
        <v>1</v>
      </c>
      <c r="B230" s="13">
        <f>B222</f>
        <v>2</v>
      </c>
      <c r="C230" s="10" t="s">
        <v>25</v>
      </c>
      <c r="D230" s="7" t="s">
        <v>26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14"/>
      <c r="B231" s="15"/>
      <c r="C231" s="11"/>
      <c r="D231" s="7" t="s">
        <v>27</v>
      </c>
      <c r="E231" s="42" t="s">
        <v>134</v>
      </c>
      <c r="F231" s="43">
        <v>260</v>
      </c>
      <c r="G231" s="43">
        <v>2.5</v>
      </c>
      <c r="H231" s="43">
        <v>7.75</v>
      </c>
      <c r="I231" s="43">
        <v>16.75</v>
      </c>
      <c r="J231" s="43">
        <v>196</v>
      </c>
      <c r="K231" s="52" t="s">
        <v>58</v>
      </c>
      <c r="L231" s="43">
        <v>30.29</v>
      </c>
    </row>
    <row r="232" spans="1:12" ht="15" x14ac:dyDescent="0.25">
      <c r="A232" s="14"/>
      <c r="B232" s="15"/>
      <c r="C232" s="11"/>
      <c r="D232" s="7" t="s">
        <v>28</v>
      </c>
      <c r="E232" s="42" t="s">
        <v>154</v>
      </c>
      <c r="F232" s="43">
        <v>265</v>
      </c>
      <c r="G232" s="43">
        <v>9.76</v>
      </c>
      <c r="H232" s="43">
        <v>7.52</v>
      </c>
      <c r="I232" s="43">
        <v>34.56</v>
      </c>
      <c r="J232" s="43">
        <v>373.6</v>
      </c>
      <c r="K232" s="44" t="s">
        <v>59</v>
      </c>
      <c r="L232" s="43">
        <v>106.91</v>
      </c>
    </row>
    <row r="233" spans="1:12" ht="15" x14ac:dyDescent="0.25">
      <c r="A233" s="14"/>
      <c r="B233" s="15"/>
      <c r="C233" s="11"/>
      <c r="D233" s="7" t="s">
        <v>29</v>
      </c>
      <c r="E233" s="42"/>
      <c r="F233" s="43"/>
      <c r="G233" s="43"/>
      <c r="H233" s="43"/>
      <c r="I233" s="43"/>
      <c r="J233" s="43"/>
      <c r="K233" s="44"/>
      <c r="L233" s="43"/>
    </row>
    <row r="234" spans="1:12" ht="25.5" x14ac:dyDescent="0.25">
      <c r="A234" s="14"/>
      <c r="B234" s="15"/>
      <c r="C234" s="11"/>
      <c r="D234" s="7" t="s">
        <v>30</v>
      </c>
      <c r="E234" s="42" t="s">
        <v>60</v>
      </c>
      <c r="F234" s="43">
        <v>200</v>
      </c>
      <c r="G234" s="43">
        <v>0.5</v>
      </c>
      <c r="H234" s="43"/>
      <c r="I234" s="43">
        <v>27</v>
      </c>
      <c r="J234" s="43">
        <v>110.2</v>
      </c>
      <c r="K234" s="44" t="s">
        <v>61</v>
      </c>
      <c r="L234" s="43">
        <v>6.25</v>
      </c>
    </row>
    <row r="235" spans="1:12" ht="15" x14ac:dyDescent="0.25">
      <c r="A235" s="14"/>
      <c r="B235" s="15"/>
      <c r="C235" s="11"/>
      <c r="D235" s="7" t="s">
        <v>31</v>
      </c>
      <c r="E235" s="42" t="s">
        <v>57</v>
      </c>
      <c r="F235" s="43">
        <v>40</v>
      </c>
      <c r="G235" s="43">
        <v>3.8</v>
      </c>
      <c r="H235" s="43">
        <v>0.6</v>
      </c>
      <c r="I235" s="43">
        <v>25</v>
      </c>
      <c r="J235" s="43">
        <v>123</v>
      </c>
      <c r="K235" s="44"/>
      <c r="L235" s="43">
        <v>4.28</v>
      </c>
    </row>
    <row r="236" spans="1:12" ht="15" x14ac:dyDescent="0.25">
      <c r="A236" s="14"/>
      <c r="B236" s="15"/>
      <c r="C236" s="11"/>
      <c r="D236" s="7" t="s">
        <v>32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14"/>
      <c r="B237" s="15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14"/>
      <c r="B238" s="15"/>
      <c r="C238" s="11"/>
      <c r="D238" s="6"/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16"/>
      <c r="B239" s="17"/>
      <c r="C239" s="8"/>
      <c r="D239" s="18" t="s">
        <v>33</v>
      </c>
      <c r="E239" s="9"/>
      <c r="F239" s="19">
        <f>SUM(F230:F238)</f>
        <v>765</v>
      </c>
      <c r="G239" s="19">
        <f t="shared" ref="G239:L239" si="103">SUM(G230:G238)</f>
        <v>16.559999999999999</v>
      </c>
      <c r="H239" s="19">
        <f t="shared" si="103"/>
        <v>15.87</v>
      </c>
      <c r="I239" s="19">
        <f t="shared" si="103"/>
        <v>103.31</v>
      </c>
      <c r="J239" s="19">
        <f t="shared" si="103"/>
        <v>802.80000000000007</v>
      </c>
      <c r="K239" s="25"/>
      <c r="L239" s="19">
        <f t="shared" si="103"/>
        <v>147.72999999999999</v>
      </c>
    </row>
    <row r="240" spans="1:12" ht="15.75" thickBot="1" x14ac:dyDescent="0.25">
      <c r="A240" s="33">
        <f>A222</f>
        <v>1</v>
      </c>
      <c r="B240" s="33">
        <f>B222</f>
        <v>2</v>
      </c>
      <c r="C240" s="57" t="s">
        <v>4</v>
      </c>
      <c r="D240" s="58"/>
      <c r="E240" s="31"/>
      <c r="F240" s="32">
        <f>F229+F239</f>
        <v>1332</v>
      </c>
      <c r="G240" s="32">
        <f t="shared" ref="G240:L240" si="104">G229+G239</f>
        <v>37.26</v>
      </c>
      <c r="H240" s="32">
        <f t="shared" si="104"/>
        <v>41.769999999999996</v>
      </c>
      <c r="I240" s="32">
        <f t="shared" si="104"/>
        <v>187.31</v>
      </c>
      <c r="J240" s="32">
        <f t="shared" si="104"/>
        <v>1329.8000000000002</v>
      </c>
      <c r="K240" s="32"/>
      <c r="L240" s="32">
        <f t="shared" si="104"/>
        <v>243.13</v>
      </c>
    </row>
    <row r="241" spans="1:12" ht="15" x14ac:dyDescent="0.25">
      <c r="A241" s="20">
        <v>1</v>
      </c>
      <c r="B241" s="21">
        <v>3</v>
      </c>
      <c r="C241" s="22" t="s">
        <v>20</v>
      </c>
      <c r="D241" s="5" t="s">
        <v>21</v>
      </c>
      <c r="E241" s="39" t="s">
        <v>170</v>
      </c>
      <c r="F241" s="40">
        <v>100</v>
      </c>
      <c r="G241" s="40">
        <v>23</v>
      </c>
      <c r="H241" s="40">
        <v>13</v>
      </c>
      <c r="I241" s="40">
        <v>21</v>
      </c>
      <c r="J241" s="40">
        <v>256</v>
      </c>
      <c r="K241" s="41" t="s">
        <v>171</v>
      </c>
      <c r="L241" s="40">
        <v>70.319999999999993</v>
      </c>
    </row>
    <row r="242" spans="1:12" ht="15" x14ac:dyDescent="0.25">
      <c r="A242" s="23"/>
      <c r="B242" s="15"/>
      <c r="C242" s="11"/>
      <c r="D242" s="6"/>
      <c r="E242" s="42" t="s">
        <v>166</v>
      </c>
      <c r="F242" s="51" t="s">
        <v>172</v>
      </c>
      <c r="G242" s="43">
        <v>4</v>
      </c>
      <c r="H242" s="43">
        <v>4</v>
      </c>
      <c r="I242" s="43">
        <v>43</v>
      </c>
      <c r="J242" s="43">
        <v>225</v>
      </c>
      <c r="K242" s="44"/>
      <c r="L242" s="43">
        <v>22.95</v>
      </c>
    </row>
    <row r="243" spans="1:12" ht="15" x14ac:dyDescent="0.25">
      <c r="A243" s="23"/>
      <c r="B243" s="15"/>
      <c r="C243" s="11"/>
      <c r="D243" s="7" t="s">
        <v>22</v>
      </c>
      <c r="E243" s="42" t="s">
        <v>55</v>
      </c>
      <c r="F243" s="43">
        <v>200</v>
      </c>
      <c r="G243" s="43">
        <v>0.2</v>
      </c>
      <c r="H243" s="43"/>
      <c r="I243" s="43">
        <v>15</v>
      </c>
      <c r="J243" s="43">
        <v>58</v>
      </c>
      <c r="K243" s="44" t="s">
        <v>64</v>
      </c>
      <c r="L243" s="43">
        <v>3.13</v>
      </c>
    </row>
    <row r="244" spans="1:12" ht="15" x14ac:dyDescent="0.25">
      <c r="A244" s="23"/>
      <c r="B244" s="15"/>
      <c r="C244" s="11"/>
      <c r="D244" s="7" t="s">
        <v>23</v>
      </c>
      <c r="E244" s="42" t="s">
        <v>173</v>
      </c>
      <c r="F244" s="43">
        <v>25</v>
      </c>
      <c r="G244" s="43">
        <v>2</v>
      </c>
      <c r="H244" s="43">
        <v>16</v>
      </c>
      <c r="I244" s="43">
        <v>13</v>
      </c>
      <c r="J244" s="43">
        <v>61</v>
      </c>
      <c r="K244" s="44"/>
      <c r="L244" s="43">
        <v>2.68</v>
      </c>
    </row>
    <row r="245" spans="1:12" ht="15" x14ac:dyDescent="0.25">
      <c r="A245" s="23"/>
      <c r="B245" s="15"/>
      <c r="C245" s="11"/>
      <c r="D245" s="7" t="s">
        <v>24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6"/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4"/>
      <c r="B248" s="17"/>
      <c r="C248" s="8"/>
      <c r="D248" s="18" t="s">
        <v>33</v>
      </c>
      <c r="E248" s="9"/>
      <c r="F248" s="19">
        <f>SUM(F241:F247)</f>
        <v>325</v>
      </c>
      <c r="G248" s="19">
        <f t="shared" ref="G248:L248" si="105">SUM(G241:G247)</f>
        <v>29.2</v>
      </c>
      <c r="H248" s="19">
        <f t="shared" si="105"/>
        <v>33</v>
      </c>
      <c r="I248" s="19">
        <f t="shared" si="105"/>
        <v>92</v>
      </c>
      <c r="J248" s="19">
        <f t="shared" si="105"/>
        <v>600</v>
      </c>
      <c r="K248" s="25"/>
      <c r="L248" s="19">
        <f t="shared" si="105"/>
        <v>99.08</v>
      </c>
    </row>
    <row r="249" spans="1:12" ht="15" x14ac:dyDescent="0.25">
      <c r="A249" s="26">
        <f>A241</f>
        <v>1</v>
      </c>
      <c r="B249" s="13">
        <f>B241</f>
        <v>3</v>
      </c>
      <c r="C249" s="10" t="s">
        <v>25</v>
      </c>
      <c r="D249" s="7" t="s">
        <v>26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7" t="s">
        <v>27</v>
      </c>
      <c r="E250" s="42" t="s">
        <v>135</v>
      </c>
      <c r="F250" s="43">
        <v>270</v>
      </c>
      <c r="G250" s="43">
        <v>6.25</v>
      </c>
      <c r="H250" s="43">
        <v>5.6</v>
      </c>
      <c r="I250" s="43">
        <v>22.25</v>
      </c>
      <c r="J250" s="43">
        <v>167</v>
      </c>
      <c r="K250" s="44" t="s">
        <v>66</v>
      </c>
      <c r="L250" s="43">
        <v>25.12</v>
      </c>
    </row>
    <row r="251" spans="1:12" ht="15" x14ac:dyDescent="0.25">
      <c r="A251" s="23"/>
      <c r="B251" s="15"/>
      <c r="C251" s="11"/>
      <c r="D251" s="7" t="s">
        <v>28</v>
      </c>
      <c r="E251" s="42" t="s">
        <v>67</v>
      </c>
      <c r="F251" s="43">
        <v>140</v>
      </c>
      <c r="G251" s="43">
        <v>13.2</v>
      </c>
      <c r="H251" s="43">
        <v>15.2</v>
      </c>
      <c r="I251" s="43">
        <v>8.6</v>
      </c>
      <c r="J251" s="43">
        <v>212</v>
      </c>
      <c r="K251" s="44" t="s">
        <v>68</v>
      </c>
      <c r="L251" s="43">
        <v>71.27</v>
      </c>
    </row>
    <row r="252" spans="1:12" ht="15" x14ac:dyDescent="0.25">
      <c r="A252" s="23"/>
      <c r="B252" s="15"/>
      <c r="C252" s="11"/>
      <c r="D252" s="7" t="s">
        <v>29</v>
      </c>
      <c r="E252" s="42" t="s">
        <v>53</v>
      </c>
      <c r="F252" s="43">
        <v>180</v>
      </c>
      <c r="G252" s="43">
        <v>5</v>
      </c>
      <c r="H252" s="43">
        <v>4</v>
      </c>
      <c r="I252" s="43">
        <v>33</v>
      </c>
      <c r="J252" s="43">
        <v>1890</v>
      </c>
      <c r="K252" s="44" t="s">
        <v>69</v>
      </c>
      <c r="L252" s="43">
        <v>25.15</v>
      </c>
    </row>
    <row r="253" spans="1:12" ht="15" x14ac:dyDescent="0.25">
      <c r="A253" s="23"/>
      <c r="B253" s="15"/>
      <c r="C253" s="11"/>
      <c r="D253" s="7" t="s">
        <v>30</v>
      </c>
      <c r="E253" s="42" t="s">
        <v>155</v>
      </c>
      <c r="F253" s="43">
        <v>200</v>
      </c>
      <c r="G253" s="43">
        <v>1.19</v>
      </c>
      <c r="H253" s="43">
        <v>0.15</v>
      </c>
      <c r="I253" s="43">
        <v>16.100000000000001</v>
      </c>
      <c r="J253" s="43">
        <v>64</v>
      </c>
      <c r="K253" s="44" t="s">
        <v>48</v>
      </c>
      <c r="L253" s="43">
        <v>20.7</v>
      </c>
    </row>
    <row r="254" spans="1:12" ht="15" x14ac:dyDescent="0.25">
      <c r="A254" s="23"/>
      <c r="B254" s="15"/>
      <c r="C254" s="11"/>
      <c r="D254" s="7" t="s">
        <v>31</v>
      </c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3"/>
      <c r="B255" s="15"/>
      <c r="C255" s="11"/>
      <c r="D255" s="7" t="s">
        <v>32</v>
      </c>
      <c r="E255" s="42" t="s">
        <v>50</v>
      </c>
      <c r="F255" s="43">
        <v>50</v>
      </c>
      <c r="G255" s="43">
        <v>1.6</v>
      </c>
      <c r="H255" s="43">
        <v>0.19</v>
      </c>
      <c r="I255" s="43">
        <v>9</v>
      </c>
      <c r="J255" s="43">
        <v>44</v>
      </c>
      <c r="K255" s="44"/>
      <c r="L255" s="43">
        <v>5.28</v>
      </c>
    </row>
    <row r="256" spans="1:12" ht="15" x14ac:dyDescent="0.25">
      <c r="A256" s="23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4"/>
      <c r="B258" s="17"/>
      <c r="C258" s="8"/>
      <c r="D258" s="18" t="s">
        <v>33</v>
      </c>
      <c r="E258" s="9"/>
      <c r="F258" s="19">
        <f>SUM(F249:F257)</f>
        <v>840</v>
      </c>
      <c r="G258" s="19">
        <f t="shared" ref="G258:L258" si="106">SUM(G249:G257)</f>
        <v>27.240000000000002</v>
      </c>
      <c r="H258" s="19">
        <f t="shared" si="106"/>
        <v>25.139999999999997</v>
      </c>
      <c r="I258" s="19">
        <f t="shared" si="106"/>
        <v>88.95</v>
      </c>
      <c r="J258" s="19">
        <f t="shared" si="106"/>
        <v>2377</v>
      </c>
      <c r="K258" s="25"/>
      <c r="L258" s="19">
        <f t="shared" si="106"/>
        <v>147.51999999999998</v>
      </c>
    </row>
    <row r="259" spans="1:12" ht="15.75" thickBot="1" x14ac:dyDescent="0.25">
      <c r="A259" s="29">
        <f>A241</f>
        <v>1</v>
      </c>
      <c r="B259" s="30">
        <f>B241</f>
        <v>3</v>
      </c>
      <c r="C259" s="57" t="s">
        <v>4</v>
      </c>
      <c r="D259" s="58"/>
      <c r="E259" s="31"/>
      <c r="F259" s="32">
        <f>F248+F258</f>
        <v>1165</v>
      </c>
      <c r="G259" s="32">
        <f t="shared" ref="G259:L259" si="107">G248+G258</f>
        <v>56.44</v>
      </c>
      <c r="H259" s="32">
        <f t="shared" si="107"/>
        <v>58.14</v>
      </c>
      <c r="I259" s="32">
        <f t="shared" si="107"/>
        <v>180.95</v>
      </c>
      <c r="J259" s="32">
        <f t="shared" si="107"/>
        <v>2977</v>
      </c>
      <c r="K259" s="32"/>
      <c r="L259" s="32">
        <f t="shared" si="107"/>
        <v>246.59999999999997</v>
      </c>
    </row>
    <row r="260" spans="1:12" ht="15" x14ac:dyDescent="0.25">
      <c r="A260" s="20">
        <v>1</v>
      </c>
      <c r="B260" s="21">
        <v>4</v>
      </c>
      <c r="C260" s="22" t="s">
        <v>20</v>
      </c>
      <c r="D260" s="5" t="s">
        <v>21</v>
      </c>
      <c r="E260" s="39" t="s">
        <v>156</v>
      </c>
      <c r="F260" s="40">
        <v>140</v>
      </c>
      <c r="G260" s="40">
        <v>165</v>
      </c>
      <c r="H260" s="40">
        <v>19</v>
      </c>
      <c r="I260" s="40">
        <v>10</v>
      </c>
      <c r="J260" s="40">
        <v>275</v>
      </c>
      <c r="K260" s="41" t="s">
        <v>72</v>
      </c>
      <c r="L260" s="40">
        <v>68.28</v>
      </c>
    </row>
    <row r="261" spans="1:12" ht="15" x14ac:dyDescent="0.25">
      <c r="A261" s="23"/>
      <c r="B261" s="15"/>
      <c r="C261" s="11"/>
      <c r="D261" s="6"/>
      <c r="E261" s="42" t="s">
        <v>174</v>
      </c>
      <c r="F261" s="43">
        <v>180</v>
      </c>
      <c r="G261" s="43">
        <v>6</v>
      </c>
      <c r="H261" s="43">
        <v>11</v>
      </c>
      <c r="I261" s="43">
        <v>57</v>
      </c>
      <c r="J261" s="43">
        <v>212</v>
      </c>
      <c r="K261" s="52" t="s">
        <v>73</v>
      </c>
      <c r="L261" s="43">
        <v>22.91</v>
      </c>
    </row>
    <row r="262" spans="1:12" ht="15" x14ac:dyDescent="0.25">
      <c r="A262" s="23"/>
      <c r="B262" s="15"/>
      <c r="C262" s="11"/>
      <c r="D262" s="7" t="s">
        <v>22</v>
      </c>
      <c r="E262" s="42" t="s">
        <v>162</v>
      </c>
      <c r="F262" s="43">
        <v>204</v>
      </c>
      <c r="G262" s="43">
        <v>0.4</v>
      </c>
      <c r="H262" s="43"/>
      <c r="I262" s="43">
        <v>8.76</v>
      </c>
      <c r="J262" s="43">
        <v>89</v>
      </c>
      <c r="K262" s="44" t="s">
        <v>136</v>
      </c>
      <c r="L262" s="43">
        <v>4.24</v>
      </c>
    </row>
    <row r="263" spans="1:12" ht="15" x14ac:dyDescent="0.25">
      <c r="A263" s="23"/>
      <c r="B263" s="15"/>
      <c r="C263" s="11"/>
      <c r="D263" s="7" t="s">
        <v>23</v>
      </c>
      <c r="E263" s="42" t="s">
        <v>74</v>
      </c>
      <c r="F263" s="43">
        <v>28</v>
      </c>
      <c r="G263" s="43">
        <v>3</v>
      </c>
      <c r="H263" s="43">
        <v>0.38</v>
      </c>
      <c r="I263" s="43">
        <v>18</v>
      </c>
      <c r="J263" s="43">
        <v>88</v>
      </c>
      <c r="K263" s="44"/>
      <c r="L263" s="43">
        <v>3</v>
      </c>
    </row>
    <row r="264" spans="1:12" ht="15" x14ac:dyDescent="0.25">
      <c r="A264" s="23"/>
      <c r="B264" s="15"/>
      <c r="C264" s="11"/>
      <c r="D264" s="7" t="s">
        <v>24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SUM(F260:F266)</f>
        <v>552</v>
      </c>
      <c r="G267" s="19">
        <f t="shared" ref="G267:L267" si="108">SUM(G260:G266)</f>
        <v>174.4</v>
      </c>
      <c r="H267" s="19">
        <f t="shared" si="108"/>
        <v>30.38</v>
      </c>
      <c r="I267" s="19">
        <f t="shared" si="108"/>
        <v>93.76</v>
      </c>
      <c r="J267" s="19">
        <f t="shared" si="108"/>
        <v>664</v>
      </c>
      <c r="K267" s="25"/>
      <c r="L267" s="19">
        <f t="shared" si="108"/>
        <v>98.429999999999993</v>
      </c>
    </row>
    <row r="268" spans="1:12" ht="15" x14ac:dyDescent="0.25">
      <c r="A268" s="26">
        <f>A260</f>
        <v>1</v>
      </c>
      <c r="B268" s="13">
        <f>B260</f>
        <v>4</v>
      </c>
      <c r="C268" s="10" t="s">
        <v>25</v>
      </c>
      <c r="D268" s="7" t="s">
        <v>26</v>
      </c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7" t="s">
        <v>27</v>
      </c>
      <c r="E269" s="42" t="s">
        <v>75</v>
      </c>
      <c r="F269" s="43">
        <v>260</v>
      </c>
      <c r="G269" s="43">
        <v>2.9</v>
      </c>
      <c r="H269" s="43">
        <v>12.5</v>
      </c>
      <c r="I269" s="43">
        <v>45.4</v>
      </c>
      <c r="J269" s="43">
        <v>221.1</v>
      </c>
      <c r="K269" s="44" t="s">
        <v>76</v>
      </c>
      <c r="L269" s="43">
        <v>30.7</v>
      </c>
    </row>
    <row r="270" spans="1:12" ht="15" x14ac:dyDescent="0.25">
      <c r="A270" s="23"/>
      <c r="B270" s="15"/>
      <c r="C270" s="11"/>
      <c r="D270" s="7" t="s">
        <v>28</v>
      </c>
      <c r="E270" s="42" t="s">
        <v>77</v>
      </c>
      <c r="F270" s="43">
        <v>120</v>
      </c>
      <c r="G270" s="43">
        <v>12.7</v>
      </c>
      <c r="H270" s="43">
        <v>11.5</v>
      </c>
      <c r="I270" s="43">
        <v>12.8</v>
      </c>
      <c r="J270" s="43">
        <v>208.8</v>
      </c>
      <c r="K270" s="44" t="s">
        <v>78</v>
      </c>
      <c r="L270" s="43">
        <v>73.72</v>
      </c>
    </row>
    <row r="271" spans="1:12" ht="15" x14ac:dyDescent="0.25">
      <c r="A271" s="23"/>
      <c r="B271" s="15"/>
      <c r="C271" s="11"/>
      <c r="D271" s="7" t="s">
        <v>29</v>
      </c>
      <c r="E271" s="42" t="s">
        <v>175</v>
      </c>
      <c r="F271" s="43">
        <v>200</v>
      </c>
      <c r="G271" s="43">
        <v>4.5</v>
      </c>
      <c r="H271" s="43">
        <v>6.8</v>
      </c>
      <c r="I271" s="43">
        <v>32.4</v>
      </c>
      <c r="J271" s="43">
        <v>171</v>
      </c>
      <c r="K271" s="44" t="s">
        <v>79</v>
      </c>
      <c r="L271" s="43">
        <v>28.52</v>
      </c>
    </row>
    <row r="272" spans="1:12" ht="15" x14ac:dyDescent="0.25">
      <c r="A272" s="23"/>
      <c r="B272" s="15"/>
      <c r="C272" s="11"/>
      <c r="D272" s="7" t="s">
        <v>30</v>
      </c>
      <c r="E272" s="42" t="s">
        <v>80</v>
      </c>
      <c r="F272" s="43">
        <v>200</v>
      </c>
      <c r="G272" s="43">
        <v>1.8</v>
      </c>
      <c r="H272" s="43">
        <v>0.2</v>
      </c>
      <c r="I272" s="43">
        <v>15.2</v>
      </c>
      <c r="J272" s="43">
        <v>90</v>
      </c>
      <c r="K272" s="44" t="s">
        <v>81</v>
      </c>
      <c r="L272" s="43">
        <v>10.18</v>
      </c>
    </row>
    <row r="273" spans="1:12" ht="15" x14ac:dyDescent="0.25">
      <c r="A273" s="23"/>
      <c r="B273" s="15"/>
      <c r="C273" s="11"/>
      <c r="D273" s="7" t="s">
        <v>31</v>
      </c>
      <c r="E273" s="42" t="s">
        <v>57</v>
      </c>
      <c r="F273" s="43">
        <v>50</v>
      </c>
      <c r="G273" s="43">
        <v>1.9</v>
      </c>
      <c r="H273" s="43">
        <v>0.3</v>
      </c>
      <c r="I273" s="43">
        <v>12.5</v>
      </c>
      <c r="J273" s="43">
        <v>61.3</v>
      </c>
      <c r="K273" s="44"/>
      <c r="L273" s="43">
        <v>5.2</v>
      </c>
    </row>
    <row r="274" spans="1:12" ht="15" x14ac:dyDescent="0.25">
      <c r="A274" s="23"/>
      <c r="B274" s="15"/>
      <c r="C274" s="11"/>
      <c r="D274" s="7" t="s">
        <v>32</v>
      </c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3"/>
      <c r="B275" s="15"/>
      <c r="C275" s="11"/>
      <c r="D275" s="6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23"/>
      <c r="B276" s="15"/>
      <c r="C276" s="11"/>
      <c r="D276" s="6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4"/>
      <c r="B277" s="17"/>
      <c r="C277" s="8"/>
      <c r="D277" s="18" t="s">
        <v>33</v>
      </c>
      <c r="E277" s="9"/>
      <c r="F277" s="19">
        <f>SUM(F268:F276)</f>
        <v>830</v>
      </c>
      <c r="G277" s="19">
        <f t="shared" ref="G277:L277" si="109">SUM(G268:G276)</f>
        <v>23.8</v>
      </c>
      <c r="H277" s="19">
        <f t="shared" si="109"/>
        <v>31.3</v>
      </c>
      <c r="I277" s="19">
        <f t="shared" si="109"/>
        <v>118.3</v>
      </c>
      <c r="J277" s="19">
        <f t="shared" si="109"/>
        <v>752.19999999999993</v>
      </c>
      <c r="K277" s="25"/>
      <c r="L277" s="19">
        <f t="shared" si="109"/>
        <v>148.32</v>
      </c>
    </row>
    <row r="278" spans="1:12" ht="15.75" thickBot="1" x14ac:dyDescent="0.25">
      <c r="A278" s="29">
        <f>A260</f>
        <v>1</v>
      </c>
      <c r="B278" s="30">
        <f>B260</f>
        <v>4</v>
      </c>
      <c r="C278" s="57" t="s">
        <v>4</v>
      </c>
      <c r="D278" s="58"/>
      <c r="E278" s="31"/>
      <c r="F278" s="32">
        <f>F267+F277</f>
        <v>1382</v>
      </c>
      <c r="G278" s="32">
        <f t="shared" ref="G278:L278" si="110">G267+G277</f>
        <v>198.20000000000002</v>
      </c>
      <c r="H278" s="32">
        <f t="shared" si="110"/>
        <v>61.68</v>
      </c>
      <c r="I278" s="32">
        <f t="shared" si="110"/>
        <v>212.06</v>
      </c>
      <c r="J278" s="32">
        <f t="shared" si="110"/>
        <v>1416.1999999999998</v>
      </c>
      <c r="K278" s="32"/>
      <c r="L278" s="32">
        <f t="shared" si="110"/>
        <v>246.75</v>
      </c>
    </row>
    <row r="279" spans="1:12" ht="15" x14ac:dyDescent="0.25">
      <c r="A279" s="20">
        <v>1</v>
      </c>
      <c r="B279" s="21">
        <v>5</v>
      </c>
      <c r="C279" s="22" t="s">
        <v>20</v>
      </c>
      <c r="D279" s="5" t="s">
        <v>21</v>
      </c>
      <c r="E279" s="39" t="s">
        <v>176</v>
      </c>
      <c r="F279" s="40">
        <v>120</v>
      </c>
      <c r="G279" s="40">
        <v>16</v>
      </c>
      <c r="H279" s="40">
        <v>14</v>
      </c>
      <c r="I279" s="40">
        <v>16</v>
      </c>
      <c r="J279" s="40">
        <v>261</v>
      </c>
      <c r="K279" s="41" t="s">
        <v>83</v>
      </c>
      <c r="L279" s="40">
        <v>55.74</v>
      </c>
    </row>
    <row r="280" spans="1:12" ht="15" x14ac:dyDescent="0.25">
      <c r="A280" s="23"/>
      <c r="B280" s="15"/>
      <c r="C280" s="11"/>
      <c r="D280" s="6"/>
      <c r="E280" s="42" t="s">
        <v>166</v>
      </c>
      <c r="F280" s="43">
        <v>205</v>
      </c>
      <c r="G280" s="43">
        <v>5</v>
      </c>
      <c r="H280" s="43">
        <v>4</v>
      </c>
      <c r="I280" s="43">
        <v>16</v>
      </c>
      <c r="J280" s="43">
        <v>237</v>
      </c>
      <c r="K280" s="44"/>
      <c r="L280" s="43">
        <v>31.16</v>
      </c>
    </row>
    <row r="281" spans="1:12" ht="15" x14ac:dyDescent="0.25">
      <c r="A281" s="23"/>
      <c r="B281" s="15"/>
      <c r="C281" s="11"/>
      <c r="D281" s="7" t="s">
        <v>22</v>
      </c>
      <c r="E281" s="42" t="s">
        <v>177</v>
      </c>
      <c r="F281" s="43">
        <v>207</v>
      </c>
      <c r="G281" s="43">
        <v>0.2</v>
      </c>
      <c r="H281" s="43">
        <v>3.5</v>
      </c>
      <c r="I281" s="43">
        <v>36</v>
      </c>
      <c r="J281" s="43">
        <v>74</v>
      </c>
      <c r="K281" s="44" t="s">
        <v>86</v>
      </c>
      <c r="L281" s="43">
        <v>5.08</v>
      </c>
    </row>
    <row r="282" spans="1:12" ht="15" x14ac:dyDescent="0.25">
      <c r="A282" s="23"/>
      <c r="B282" s="15"/>
      <c r="C282" s="11"/>
      <c r="D282" s="7" t="s">
        <v>23</v>
      </c>
      <c r="E282" s="42" t="s">
        <v>178</v>
      </c>
      <c r="F282" s="53" t="s">
        <v>179</v>
      </c>
      <c r="G282" s="43">
        <v>6.2</v>
      </c>
      <c r="H282" s="43">
        <v>2</v>
      </c>
      <c r="I282" s="43">
        <v>15.9</v>
      </c>
      <c r="J282" s="43">
        <v>89</v>
      </c>
      <c r="K282" s="44" t="s">
        <v>85</v>
      </c>
      <c r="L282" s="43">
        <v>6.44</v>
      </c>
    </row>
    <row r="283" spans="1:12" ht="15" x14ac:dyDescent="0.25">
      <c r="A283" s="23"/>
      <c r="B283" s="15"/>
      <c r="C283" s="11"/>
      <c r="D283" s="7" t="s">
        <v>24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3"/>
      <c r="B285" s="15"/>
      <c r="C285" s="11"/>
      <c r="D285" s="6"/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24"/>
      <c r="B286" s="17"/>
      <c r="C286" s="8"/>
      <c r="D286" s="18" t="s">
        <v>33</v>
      </c>
      <c r="E286" s="9"/>
      <c r="F286" s="19">
        <f>SUM(F279:F285)</f>
        <v>532</v>
      </c>
      <c r="G286" s="19">
        <f t="shared" ref="G286:L286" si="111">SUM(G279:G285)</f>
        <v>27.4</v>
      </c>
      <c r="H286" s="19">
        <f t="shared" si="111"/>
        <v>23.5</v>
      </c>
      <c r="I286" s="19">
        <f t="shared" si="111"/>
        <v>83.9</v>
      </c>
      <c r="J286" s="19">
        <f t="shared" si="111"/>
        <v>661</v>
      </c>
      <c r="K286" s="25"/>
      <c r="L286" s="19">
        <f t="shared" si="111"/>
        <v>98.42</v>
      </c>
    </row>
    <row r="287" spans="1:12" ht="15" x14ac:dyDescent="0.25">
      <c r="A287" s="26">
        <f>A279</f>
        <v>1</v>
      </c>
      <c r="B287" s="13">
        <f>B279</f>
        <v>5</v>
      </c>
      <c r="C287" s="10" t="s">
        <v>25</v>
      </c>
      <c r="D287" s="7" t="s">
        <v>26</v>
      </c>
      <c r="E287" s="42"/>
      <c r="F287" s="43"/>
      <c r="G287" s="43"/>
      <c r="H287" s="43"/>
      <c r="I287" s="43"/>
      <c r="J287" s="43"/>
      <c r="K287" s="44"/>
      <c r="L287" s="43"/>
    </row>
    <row r="288" spans="1:12" ht="25.5" x14ac:dyDescent="0.25">
      <c r="A288" s="23"/>
      <c r="B288" s="15"/>
      <c r="C288" s="11"/>
      <c r="D288" s="7" t="s">
        <v>27</v>
      </c>
      <c r="E288" s="42" t="s">
        <v>137</v>
      </c>
      <c r="F288" s="43">
        <v>260</v>
      </c>
      <c r="G288" s="43">
        <v>2.25</v>
      </c>
      <c r="H288" s="43">
        <v>5.25</v>
      </c>
      <c r="I288" s="43">
        <v>16.25</v>
      </c>
      <c r="J288" s="43">
        <v>187</v>
      </c>
      <c r="K288" s="44" t="s">
        <v>87</v>
      </c>
      <c r="L288" s="43">
        <v>30.14</v>
      </c>
    </row>
    <row r="289" spans="1:12" ht="15" x14ac:dyDescent="0.25">
      <c r="A289" s="23"/>
      <c r="B289" s="15"/>
      <c r="C289" s="11"/>
      <c r="D289" s="7" t="s">
        <v>28</v>
      </c>
      <c r="E289" s="42" t="s">
        <v>51</v>
      </c>
      <c r="F289" s="43">
        <v>100</v>
      </c>
      <c r="G289" s="43">
        <v>19.2</v>
      </c>
      <c r="H289" s="43">
        <v>12.1</v>
      </c>
      <c r="I289" s="43">
        <v>3.07</v>
      </c>
      <c r="J289" s="43">
        <v>188</v>
      </c>
      <c r="K289" s="44" t="s">
        <v>52</v>
      </c>
      <c r="L289" s="43">
        <v>67.680000000000007</v>
      </c>
    </row>
    <row r="290" spans="1:12" ht="15" x14ac:dyDescent="0.25">
      <c r="A290" s="23"/>
      <c r="B290" s="15"/>
      <c r="C290" s="11"/>
      <c r="D290" s="7" t="s">
        <v>29</v>
      </c>
      <c r="E290" s="42" t="s">
        <v>53</v>
      </c>
      <c r="F290" s="43">
        <v>180</v>
      </c>
      <c r="G290" s="43">
        <v>5.2</v>
      </c>
      <c r="H290" s="43">
        <v>6.2</v>
      </c>
      <c r="I290" s="43">
        <v>35.200000000000003</v>
      </c>
      <c r="J290" s="43">
        <v>220</v>
      </c>
      <c r="K290" s="44" t="s">
        <v>88</v>
      </c>
      <c r="L290" s="43">
        <v>19.809999999999999</v>
      </c>
    </row>
    <row r="291" spans="1:12" ht="25.5" x14ac:dyDescent="0.25">
      <c r="A291" s="23"/>
      <c r="B291" s="15"/>
      <c r="C291" s="11"/>
      <c r="D291" s="7" t="s">
        <v>30</v>
      </c>
      <c r="E291" s="42" t="s">
        <v>139</v>
      </c>
      <c r="F291" s="43">
        <v>200</v>
      </c>
      <c r="G291" s="43">
        <v>1.19</v>
      </c>
      <c r="H291" s="43">
        <v>0.15</v>
      </c>
      <c r="I291" s="43">
        <v>16.100000000000001</v>
      </c>
      <c r="J291" s="43">
        <v>64</v>
      </c>
      <c r="K291" s="44" t="s">
        <v>89</v>
      </c>
      <c r="L291" s="43">
        <v>9.66</v>
      </c>
    </row>
    <row r="292" spans="1:12" ht="15" x14ac:dyDescent="0.25">
      <c r="A292" s="23"/>
      <c r="B292" s="15"/>
      <c r="C292" s="11"/>
      <c r="D292" s="7" t="s">
        <v>31</v>
      </c>
      <c r="E292" s="42" t="s">
        <v>90</v>
      </c>
      <c r="F292" s="43">
        <v>30</v>
      </c>
      <c r="G292" s="43">
        <v>1.9</v>
      </c>
      <c r="H292" s="43">
        <v>0.3</v>
      </c>
      <c r="I292" s="43">
        <v>12.5</v>
      </c>
      <c r="J292" s="43">
        <v>61.3</v>
      </c>
      <c r="K292" s="44"/>
      <c r="L292" s="43">
        <v>2.14</v>
      </c>
    </row>
    <row r="293" spans="1:12" ht="15" x14ac:dyDescent="0.25">
      <c r="A293" s="23"/>
      <c r="B293" s="15"/>
      <c r="C293" s="11"/>
      <c r="D293" s="7" t="s">
        <v>32</v>
      </c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3"/>
      <c r="B294" s="15"/>
      <c r="C294" s="11"/>
      <c r="D294" s="6"/>
      <c r="E294" s="42" t="s">
        <v>95</v>
      </c>
      <c r="F294" s="43">
        <v>120</v>
      </c>
      <c r="G294" s="43"/>
      <c r="H294" s="43"/>
      <c r="I294" s="43"/>
      <c r="J294" s="43"/>
      <c r="K294" s="44"/>
      <c r="L294" s="43">
        <v>17.68</v>
      </c>
    </row>
    <row r="295" spans="1:12" ht="15" x14ac:dyDescent="0.2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4"/>
      <c r="B296" s="17"/>
      <c r="C296" s="8"/>
      <c r="D296" s="18" t="s">
        <v>33</v>
      </c>
      <c r="E296" s="9"/>
      <c r="F296" s="19">
        <f>SUM(F287:F295)</f>
        <v>890</v>
      </c>
      <c r="G296" s="19">
        <f t="shared" ref="G296:L296" si="112">SUM(G287:G295)</f>
        <v>29.74</v>
      </c>
      <c r="H296" s="19">
        <f t="shared" si="112"/>
        <v>24</v>
      </c>
      <c r="I296" s="19">
        <f t="shared" si="112"/>
        <v>83.12</v>
      </c>
      <c r="J296" s="19">
        <f t="shared" si="112"/>
        <v>720.3</v>
      </c>
      <c r="K296" s="25"/>
      <c r="L296" s="19">
        <f t="shared" si="112"/>
        <v>147.11000000000001</v>
      </c>
    </row>
    <row r="297" spans="1:12" ht="15.75" thickBot="1" x14ac:dyDescent="0.25">
      <c r="A297" s="29">
        <f>A279</f>
        <v>1</v>
      </c>
      <c r="B297" s="30">
        <f>B279</f>
        <v>5</v>
      </c>
      <c r="C297" s="57" t="s">
        <v>4</v>
      </c>
      <c r="D297" s="58"/>
      <c r="E297" s="31"/>
      <c r="F297" s="32">
        <f>F286+F296</f>
        <v>1422</v>
      </c>
      <c r="G297" s="32">
        <f t="shared" ref="G297:L297" si="113">G286+G296</f>
        <v>57.14</v>
      </c>
      <c r="H297" s="32">
        <f t="shared" si="113"/>
        <v>47.5</v>
      </c>
      <c r="I297" s="32">
        <f t="shared" si="113"/>
        <v>167.02</v>
      </c>
      <c r="J297" s="32">
        <f t="shared" si="113"/>
        <v>1381.3</v>
      </c>
      <c r="K297" s="32"/>
      <c r="L297" s="32">
        <f t="shared" si="113"/>
        <v>245.53000000000003</v>
      </c>
    </row>
    <row r="298" spans="1:12" ht="15" x14ac:dyDescent="0.25">
      <c r="A298" s="20">
        <v>2</v>
      </c>
      <c r="B298" s="21">
        <v>1</v>
      </c>
      <c r="C298" s="22" t="s">
        <v>20</v>
      </c>
      <c r="D298" s="5" t="s">
        <v>21</v>
      </c>
      <c r="E298" s="39" t="s">
        <v>156</v>
      </c>
      <c r="F298" s="40">
        <v>120</v>
      </c>
      <c r="G298" s="40">
        <v>16</v>
      </c>
      <c r="H298" s="40">
        <v>19</v>
      </c>
      <c r="I298" s="40">
        <v>10</v>
      </c>
      <c r="J298" s="40">
        <v>275</v>
      </c>
      <c r="K298" s="41" t="s">
        <v>92</v>
      </c>
      <c r="L298" s="40">
        <v>68.28</v>
      </c>
    </row>
    <row r="299" spans="1:12" ht="15" x14ac:dyDescent="0.25">
      <c r="A299" s="23"/>
      <c r="B299" s="15"/>
      <c r="C299" s="11"/>
      <c r="D299" s="6"/>
      <c r="E299" s="42" t="s">
        <v>152</v>
      </c>
      <c r="F299" s="43">
        <v>200</v>
      </c>
      <c r="G299" s="43">
        <v>5</v>
      </c>
      <c r="H299" s="43">
        <v>5</v>
      </c>
      <c r="I299" s="43">
        <v>22</v>
      </c>
      <c r="J299" s="43">
        <v>150</v>
      </c>
      <c r="K299" s="44"/>
      <c r="L299" s="43">
        <v>19.96</v>
      </c>
    </row>
    <row r="300" spans="1:12" ht="15" x14ac:dyDescent="0.25">
      <c r="A300" s="23"/>
      <c r="B300" s="15"/>
      <c r="C300" s="11"/>
      <c r="D300" s="7" t="s">
        <v>22</v>
      </c>
      <c r="E300" s="42" t="s">
        <v>159</v>
      </c>
      <c r="F300" s="43">
        <v>200</v>
      </c>
      <c r="G300" s="43">
        <v>0.2</v>
      </c>
      <c r="H300" s="43">
        <v>3.2</v>
      </c>
      <c r="I300" s="43">
        <v>18</v>
      </c>
      <c r="J300" s="43">
        <v>66</v>
      </c>
      <c r="K300" s="44" t="s">
        <v>93</v>
      </c>
      <c r="L300" s="43">
        <v>6.6</v>
      </c>
    </row>
    <row r="301" spans="1:12" ht="15" x14ac:dyDescent="0.25">
      <c r="A301" s="23"/>
      <c r="B301" s="15"/>
      <c r="C301" s="11"/>
      <c r="D301" s="7" t="s">
        <v>23</v>
      </c>
      <c r="E301" s="42"/>
      <c r="F301" s="51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7" t="s">
        <v>24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3"/>
      <c r="B303" s="15"/>
      <c r="C303" s="11"/>
      <c r="D303" s="6"/>
      <c r="E303" s="42" t="s">
        <v>147</v>
      </c>
      <c r="F303" s="43">
        <v>50</v>
      </c>
      <c r="G303" s="43">
        <v>1</v>
      </c>
      <c r="H303" s="43">
        <v>10</v>
      </c>
      <c r="I303" s="43"/>
      <c r="J303" s="43">
        <v>47</v>
      </c>
      <c r="K303" s="44"/>
      <c r="L303" s="43">
        <v>3.64</v>
      </c>
    </row>
    <row r="304" spans="1:12" ht="15" x14ac:dyDescent="0.25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4"/>
      <c r="B305" s="17"/>
      <c r="C305" s="8"/>
      <c r="D305" s="18" t="s">
        <v>33</v>
      </c>
      <c r="E305" s="9"/>
      <c r="F305" s="19">
        <f>SUM(F298:F304)</f>
        <v>570</v>
      </c>
      <c r="G305" s="19">
        <f t="shared" ref="G305:J305" si="114">SUM(G298:G304)</f>
        <v>22.2</v>
      </c>
      <c r="H305" s="19">
        <f t="shared" si="114"/>
        <v>37.200000000000003</v>
      </c>
      <c r="I305" s="19">
        <f t="shared" si="114"/>
        <v>50</v>
      </c>
      <c r="J305" s="19">
        <f t="shared" si="114"/>
        <v>538</v>
      </c>
      <c r="K305" s="25"/>
      <c r="L305" s="19">
        <f t="shared" ref="L305" si="115">SUM(L298:L304)</f>
        <v>98.48</v>
      </c>
    </row>
    <row r="306" spans="1:12" ht="15" x14ac:dyDescent="0.25">
      <c r="A306" s="26">
        <f>A298</f>
        <v>2</v>
      </c>
      <c r="B306" s="13">
        <f>B298</f>
        <v>1</v>
      </c>
      <c r="C306" s="10" t="s">
        <v>25</v>
      </c>
      <c r="D306" s="7" t="s">
        <v>26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7" t="s">
        <v>27</v>
      </c>
      <c r="E307" s="42" t="s">
        <v>96</v>
      </c>
      <c r="F307" s="43">
        <v>280</v>
      </c>
      <c r="G307" s="43">
        <v>4</v>
      </c>
      <c r="H307" s="43">
        <v>6.3</v>
      </c>
      <c r="I307" s="43">
        <v>44.5</v>
      </c>
      <c r="J307" s="43">
        <v>243</v>
      </c>
      <c r="K307" s="44" t="s">
        <v>97</v>
      </c>
      <c r="L307" s="43">
        <v>31.38</v>
      </c>
    </row>
    <row r="308" spans="1:12" ht="15" x14ac:dyDescent="0.25">
      <c r="A308" s="23"/>
      <c r="B308" s="15"/>
      <c r="C308" s="11"/>
      <c r="D308" s="7" t="s">
        <v>28</v>
      </c>
      <c r="E308" s="42" t="s">
        <v>161</v>
      </c>
      <c r="F308" s="43">
        <v>270</v>
      </c>
      <c r="G308" s="43">
        <v>9.76</v>
      </c>
      <c r="H308" s="43">
        <v>7.52</v>
      </c>
      <c r="I308" s="43">
        <v>34.56</v>
      </c>
      <c r="J308" s="43">
        <v>373.6</v>
      </c>
      <c r="K308" s="44"/>
      <c r="L308" s="43">
        <v>86.91</v>
      </c>
    </row>
    <row r="309" spans="1:12" ht="15" x14ac:dyDescent="0.25">
      <c r="A309" s="23"/>
      <c r="B309" s="15"/>
      <c r="C309" s="11"/>
      <c r="D309" s="7" t="s">
        <v>29</v>
      </c>
      <c r="E309" s="42"/>
      <c r="F309" s="43"/>
      <c r="G309" s="43"/>
      <c r="H309" s="43"/>
      <c r="I309" s="43"/>
      <c r="J309" s="43"/>
      <c r="K309" s="44"/>
      <c r="L309" s="43"/>
    </row>
    <row r="310" spans="1:12" ht="25.5" x14ac:dyDescent="0.25">
      <c r="A310" s="23"/>
      <c r="B310" s="15"/>
      <c r="C310" s="11"/>
      <c r="D310" s="7" t="s">
        <v>30</v>
      </c>
      <c r="E310" s="42" t="s">
        <v>98</v>
      </c>
      <c r="F310" s="43">
        <v>200</v>
      </c>
      <c r="G310" s="43">
        <v>1.19</v>
      </c>
      <c r="H310" s="43">
        <v>0.15</v>
      </c>
      <c r="I310" s="43">
        <v>16.100000000000001</v>
      </c>
      <c r="J310" s="43">
        <v>64</v>
      </c>
      <c r="K310" s="44" t="s">
        <v>89</v>
      </c>
      <c r="L310" s="43">
        <v>9.66</v>
      </c>
    </row>
    <row r="311" spans="1:12" ht="15" x14ac:dyDescent="0.25">
      <c r="A311" s="23"/>
      <c r="B311" s="15"/>
      <c r="C311" s="11"/>
      <c r="D311" s="7" t="s">
        <v>31</v>
      </c>
      <c r="E311" s="42" t="s">
        <v>99</v>
      </c>
      <c r="F311" s="43">
        <v>25</v>
      </c>
      <c r="G311" s="43">
        <v>1.9</v>
      </c>
      <c r="H311" s="43">
        <v>0.3</v>
      </c>
      <c r="I311" s="43">
        <v>12.5</v>
      </c>
      <c r="J311" s="43">
        <v>61.3</v>
      </c>
      <c r="K311" s="44"/>
      <c r="L311" s="43">
        <v>2.69</v>
      </c>
    </row>
    <row r="312" spans="1:12" ht="15" x14ac:dyDescent="0.25">
      <c r="A312" s="23"/>
      <c r="B312" s="15"/>
      <c r="C312" s="11"/>
      <c r="D312" s="7" t="s">
        <v>32</v>
      </c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6"/>
      <c r="E313" s="42" t="s">
        <v>180</v>
      </c>
      <c r="F313" s="43">
        <v>115</v>
      </c>
      <c r="G313" s="43"/>
      <c r="H313" s="43"/>
      <c r="I313" s="43"/>
      <c r="J313" s="43"/>
      <c r="K313" s="44"/>
      <c r="L313" s="43">
        <v>17.25</v>
      </c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4"/>
      <c r="B315" s="17"/>
      <c r="C315" s="8"/>
      <c r="D315" s="18" t="s">
        <v>33</v>
      </c>
      <c r="E315" s="9"/>
      <c r="F315" s="19">
        <f>SUM(F306:F314)</f>
        <v>890</v>
      </c>
      <c r="G315" s="19">
        <f t="shared" ref="G315:J315" si="116">SUM(G306:G314)</f>
        <v>16.849999999999998</v>
      </c>
      <c r="H315" s="19">
        <f t="shared" si="116"/>
        <v>14.270000000000001</v>
      </c>
      <c r="I315" s="19">
        <f t="shared" si="116"/>
        <v>107.66</v>
      </c>
      <c r="J315" s="19">
        <f t="shared" si="116"/>
        <v>741.9</v>
      </c>
      <c r="K315" s="25"/>
      <c r="L315" s="19">
        <f t="shared" ref="L315" si="117">SUM(L306:L314)</f>
        <v>147.88999999999999</v>
      </c>
    </row>
    <row r="316" spans="1:12" ht="15.75" thickBot="1" x14ac:dyDescent="0.25">
      <c r="A316" s="29">
        <f>A298</f>
        <v>2</v>
      </c>
      <c r="B316" s="30">
        <f>B298</f>
        <v>1</v>
      </c>
      <c r="C316" s="57" t="s">
        <v>4</v>
      </c>
      <c r="D316" s="58"/>
      <c r="E316" s="31"/>
      <c r="F316" s="32">
        <f>F305+F315</f>
        <v>1460</v>
      </c>
      <c r="G316" s="32">
        <f t="shared" ref="G316:L316" si="118">G305+G315</f>
        <v>39.049999999999997</v>
      </c>
      <c r="H316" s="32">
        <f t="shared" si="118"/>
        <v>51.470000000000006</v>
      </c>
      <c r="I316" s="32">
        <f t="shared" si="118"/>
        <v>157.66</v>
      </c>
      <c r="J316" s="32">
        <f t="shared" si="118"/>
        <v>1279.9000000000001</v>
      </c>
      <c r="K316" s="32"/>
      <c r="L316" s="32">
        <f t="shared" si="118"/>
        <v>246.37</v>
      </c>
    </row>
    <row r="317" spans="1:12" ht="15" x14ac:dyDescent="0.25">
      <c r="A317" s="14">
        <v>2</v>
      </c>
      <c r="B317" s="15">
        <v>2</v>
      </c>
      <c r="C317" s="22" t="s">
        <v>20</v>
      </c>
      <c r="D317" s="5" t="s">
        <v>21</v>
      </c>
      <c r="E317" s="39" t="s">
        <v>100</v>
      </c>
      <c r="F317" s="40">
        <v>100</v>
      </c>
      <c r="G317" s="40">
        <v>13.8</v>
      </c>
      <c r="H317" s="40">
        <v>11.7</v>
      </c>
      <c r="I317" s="40">
        <v>9.57</v>
      </c>
      <c r="J317" s="40">
        <v>198</v>
      </c>
      <c r="K317" s="41" t="s">
        <v>101</v>
      </c>
      <c r="L317" s="40">
        <v>52.27</v>
      </c>
    </row>
    <row r="318" spans="1:12" ht="15" x14ac:dyDescent="0.25">
      <c r="A318" s="14"/>
      <c r="B318" s="15"/>
      <c r="C318" s="11"/>
      <c r="D318" s="6"/>
      <c r="E318" s="42" t="s">
        <v>102</v>
      </c>
      <c r="F318" s="43">
        <v>180</v>
      </c>
      <c r="G318" s="43">
        <v>4</v>
      </c>
      <c r="H318" s="43">
        <v>4</v>
      </c>
      <c r="I318" s="43">
        <v>25</v>
      </c>
      <c r="J318" s="43">
        <v>220.5</v>
      </c>
      <c r="K318" s="44" t="s">
        <v>103</v>
      </c>
      <c r="L318" s="43">
        <v>33.74</v>
      </c>
    </row>
    <row r="319" spans="1:12" ht="15" x14ac:dyDescent="0.25">
      <c r="A319" s="14"/>
      <c r="B319" s="15"/>
      <c r="C319" s="11"/>
      <c r="D319" s="7" t="s">
        <v>22</v>
      </c>
      <c r="E319" s="42" t="s">
        <v>55</v>
      </c>
      <c r="F319" s="43">
        <v>204</v>
      </c>
      <c r="G319" s="43">
        <v>0.2</v>
      </c>
      <c r="H319" s="43"/>
      <c r="I319" s="43">
        <v>15</v>
      </c>
      <c r="J319" s="43">
        <v>58</v>
      </c>
      <c r="K319" s="44" t="s">
        <v>64</v>
      </c>
      <c r="L319" s="43">
        <v>3.13</v>
      </c>
    </row>
    <row r="320" spans="1:12" ht="15" x14ac:dyDescent="0.25">
      <c r="A320" s="14"/>
      <c r="B320" s="15"/>
      <c r="C320" s="11"/>
      <c r="D320" s="7" t="s">
        <v>23</v>
      </c>
      <c r="E320" s="42" t="s">
        <v>104</v>
      </c>
      <c r="F320" s="43">
        <v>45</v>
      </c>
      <c r="G320" s="43">
        <v>3.8</v>
      </c>
      <c r="H320" s="43">
        <v>0.6</v>
      </c>
      <c r="I320" s="43">
        <v>25</v>
      </c>
      <c r="J320" s="43">
        <v>123</v>
      </c>
      <c r="K320" s="44"/>
      <c r="L320" s="43">
        <v>4.82</v>
      </c>
    </row>
    <row r="321" spans="1:12" ht="15" x14ac:dyDescent="0.25">
      <c r="A321" s="14"/>
      <c r="B321" s="15"/>
      <c r="C321" s="11"/>
      <c r="D321" s="7" t="s">
        <v>24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14"/>
      <c r="B322" s="15"/>
      <c r="C322" s="11"/>
      <c r="D322" s="6"/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14"/>
      <c r="B323" s="15"/>
      <c r="C323" s="11"/>
      <c r="D323" s="6"/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16"/>
      <c r="B324" s="17"/>
      <c r="C324" s="8"/>
      <c r="D324" s="18" t="s">
        <v>33</v>
      </c>
      <c r="E324" s="9"/>
      <c r="F324" s="19">
        <f>SUM(F317:F323)</f>
        <v>529</v>
      </c>
      <c r="G324" s="19">
        <f t="shared" ref="G324:J324" si="119">SUM(G317:G323)</f>
        <v>21.8</v>
      </c>
      <c r="H324" s="19">
        <f t="shared" si="119"/>
        <v>16.3</v>
      </c>
      <c r="I324" s="19">
        <f t="shared" si="119"/>
        <v>74.569999999999993</v>
      </c>
      <c r="J324" s="19">
        <f t="shared" si="119"/>
        <v>599.5</v>
      </c>
      <c r="K324" s="25"/>
      <c r="L324" s="19">
        <f t="shared" ref="L324" si="120">SUM(L317:L323)</f>
        <v>93.960000000000008</v>
      </c>
    </row>
    <row r="325" spans="1:12" ht="15" x14ac:dyDescent="0.25">
      <c r="A325" s="13">
        <f>A317</f>
        <v>2</v>
      </c>
      <c r="B325" s="13">
        <f>B317</f>
        <v>2</v>
      </c>
      <c r="C325" s="10" t="s">
        <v>25</v>
      </c>
      <c r="D325" s="7" t="s">
        <v>26</v>
      </c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14"/>
      <c r="B326" s="15"/>
      <c r="C326" s="11"/>
      <c r="D326" s="7" t="s">
        <v>27</v>
      </c>
      <c r="E326" s="42" t="s">
        <v>141</v>
      </c>
      <c r="F326" s="43">
        <v>260</v>
      </c>
      <c r="G326" s="43">
        <v>2.9</v>
      </c>
      <c r="H326" s="43">
        <v>2.5</v>
      </c>
      <c r="I326" s="43">
        <v>31.5</v>
      </c>
      <c r="J326" s="43">
        <v>127</v>
      </c>
      <c r="K326" s="44" t="s">
        <v>105</v>
      </c>
      <c r="L326" s="43">
        <v>30.29</v>
      </c>
    </row>
    <row r="327" spans="1:12" ht="15" x14ac:dyDescent="0.25">
      <c r="A327" s="14"/>
      <c r="B327" s="15"/>
      <c r="C327" s="11"/>
      <c r="D327" s="7" t="s">
        <v>28</v>
      </c>
      <c r="E327" s="42" t="s">
        <v>106</v>
      </c>
      <c r="F327" s="43">
        <v>100</v>
      </c>
      <c r="G327" s="43">
        <v>12.1</v>
      </c>
      <c r="H327" s="43">
        <v>9.5</v>
      </c>
      <c r="I327" s="43">
        <v>13.4</v>
      </c>
      <c r="J327" s="43">
        <v>148</v>
      </c>
      <c r="K327" s="44" t="s">
        <v>107</v>
      </c>
      <c r="L327" s="43">
        <v>66.709999999999994</v>
      </c>
    </row>
    <row r="328" spans="1:12" ht="15" x14ac:dyDescent="0.25">
      <c r="A328" s="14"/>
      <c r="B328" s="15"/>
      <c r="C328" s="11"/>
      <c r="D328" s="7" t="s">
        <v>29</v>
      </c>
      <c r="E328" s="42" t="s">
        <v>181</v>
      </c>
      <c r="F328" s="43">
        <v>200</v>
      </c>
      <c r="G328" s="43">
        <v>5.2</v>
      </c>
      <c r="H328" s="43">
        <v>6.2</v>
      </c>
      <c r="I328" s="43">
        <v>35.299999999999997</v>
      </c>
      <c r="J328" s="43">
        <v>220.5</v>
      </c>
      <c r="K328" s="44" t="s">
        <v>54</v>
      </c>
      <c r="L328" s="43">
        <v>39.729999999999997</v>
      </c>
    </row>
    <row r="329" spans="1:12" ht="15" x14ac:dyDescent="0.25">
      <c r="A329" s="14"/>
      <c r="B329" s="15"/>
      <c r="C329" s="11"/>
      <c r="D329" s="7" t="s">
        <v>30</v>
      </c>
      <c r="E329" s="42" t="s">
        <v>80</v>
      </c>
      <c r="F329" s="43">
        <v>200</v>
      </c>
      <c r="G329" s="43">
        <v>1.04</v>
      </c>
      <c r="H329" s="43"/>
      <c r="I329" s="43">
        <v>31.61</v>
      </c>
      <c r="J329" s="43">
        <v>131</v>
      </c>
      <c r="K329" s="44" t="s">
        <v>108</v>
      </c>
      <c r="L329" s="43">
        <v>10.18</v>
      </c>
    </row>
    <row r="330" spans="1:12" ht="15" x14ac:dyDescent="0.25">
      <c r="A330" s="14"/>
      <c r="B330" s="15"/>
      <c r="C330" s="11"/>
      <c r="D330" s="7" t="s">
        <v>31</v>
      </c>
      <c r="E330" s="42" t="s">
        <v>71</v>
      </c>
      <c r="F330" s="43">
        <v>25</v>
      </c>
      <c r="G330" s="43">
        <v>1.9</v>
      </c>
      <c r="H330" s="43">
        <v>0.3</v>
      </c>
      <c r="I330" s="43">
        <v>12.5</v>
      </c>
      <c r="J330" s="43">
        <v>61.3</v>
      </c>
      <c r="K330" s="44"/>
      <c r="L330" s="43">
        <v>2.4700000000000002</v>
      </c>
    </row>
    <row r="331" spans="1:12" ht="15" x14ac:dyDescent="0.25">
      <c r="A331" s="14"/>
      <c r="B331" s="15"/>
      <c r="C331" s="11"/>
      <c r="D331" s="7" t="s">
        <v>32</v>
      </c>
      <c r="E331" s="42" t="s">
        <v>109</v>
      </c>
      <c r="F331" s="43">
        <v>25</v>
      </c>
      <c r="G331" s="43">
        <v>1.5</v>
      </c>
      <c r="H331" s="43">
        <v>0.19</v>
      </c>
      <c r="I331" s="43">
        <v>9</v>
      </c>
      <c r="J331" s="43">
        <v>44</v>
      </c>
      <c r="K331" s="44"/>
      <c r="L331" s="43">
        <v>2.68</v>
      </c>
    </row>
    <row r="332" spans="1:12" ht="15" x14ac:dyDescent="0.25">
      <c r="A332" s="14"/>
      <c r="B332" s="15"/>
      <c r="C332" s="11"/>
      <c r="D332" s="6"/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14"/>
      <c r="B333" s="15"/>
      <c r="C333" s="11"/>
      <c r="D333" s="6"/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16"/>
      <c r="B334" s="17"/>
      <c r="C334" s="8"/>
      <c r="D334" s="18" t="s">
        <v>33</v>
      </c>
      <c r="E334" s="9"/>
      <c r="F334" s="19">
        <f>SUM(F325:F333)</f>
        <v>810</v>
      </c>
      <c r="G334" s="19">
        <f t="shared" ref="G334:J334" si="121">SUM(G325:G333)</f>
        <v>24.639999999999997</v>
      </c>
      <c r="H334" s="19">
        <f t="shared" si="121"/>
        <v>18.690000000000001</v>
      </c>
      <c r="I334" s="19">
        <f t="shared" si="121"/>
        <v>133.31</v>
      </c>
      <c r="J334" s="19">
        <f t="shared" si="121"/>
        <v>731.8</v>
      </c>
      <c r="K334" s="25"/>
      <c r="L334" s="19">
        <f t="shared" ref="L334" si="122">SUM(L325:L333)</f>
        <v>152.06</v>
      </c>
    </row>
    <row r="335" spans="1:12" ht="15.75" thickBot="1" x14ac:dyDescent="0.25">
      <c r="A335" s="33">
        <f>A317</f>
        <v>2</v>
      </c>
      <c r="B335" s="33">
        <f>B317</f>
        <v>2</v>
      </c>
      <c r="C335" s="57" t="s">
        <v>4</v>
      </c>
      <c r="D335" s="58"/>
      <c r="E335" s="31"/>
      <c r="F335" s="32">
        <f>F324+F334</f>
        <v>1339</v>
      </c>
      <c r="G335" s="32">
        <f t="shared" ref="G335:L335" si="123">G324+G334</f>
        <v>46.44</v>
      </c>
      <c r="H335" s="32">
        <f t="shared" si="123"/>
        <v>34.99</v>
      </c>
      <c r="I335" s="32">
        <f t="shared" si="123"/>
        <v>207.88</v>
      </c>
      <c r="J335" s="32">
        <f t="shared" si="123"/>
        <v>1331.3</v>
      </c>
      <c r="K335" s="32"/>
      <c r="L335" s="32">
        <f t="shared" si="123"/>
        <v>246.02</v>
      </c>
    </row>
    <row r="336" spans="1:12" ht="15" x14ac:dyDescent="0.25">
      <c r="A336" s="20">
        <v>2</v>
      </c>
      <c r="B336" s="21">
        <v>3</v>
      </c>
      <c r="C336" s="22" t="s">
        <v>20</v>
      </c>
      <c r="D336" s="5" t="s">
        <v>21</v>
      </c>
      <c r="E336" s="39" t="s">
        <v>182</v>
      </c>
      <c r="F336" s="40">
        <v>100</v>
      </c>
      <c r="G336" s="40">
        <v>14</v>
      </c>
      <c r="H336" s="40">
        <v>7</v>
      </c>
      <c r="I336" s="40">
        <v>4</v>
      </c>
      <c r="J336" s="40">
        <v>132</v>
      </c>
      <c r="K336" s="41" t="s">
        <v>45</v>
      </c>
      <c r="L336" s="40">
        <v>65.12</v>
      </c>
    </row>
    <row r="337" spans="1:12" ht="15" x14ac:dyDescent="0.25">
      <c r="A337" s="23"/>
      <c r="B337" s="15"/>
      <c r="C337" s="11"/>
      <c r="D337" s="6"/>
      <c r="E337" s="42" t="s">
        <v>166</v>
      </c>
      <c r="F337" s="43">
        <v>200</v>
      </c>
      <c r="G337" s="43">
        <v>4</v>
      </c>
      <c r="H337" s="43">
        <v>4</v>
      </c>
      <c r="I337" s="43">
        <v>45</v>
      </c>
      <c r="J337" s="43">
        <v>231</v>
      </c>
      <c r="K337" s="44"/>
      <c r="L337" s="43">
        <v>26.19</v>
      </c>
    </row>
    <row r="338" spans="1:12" ht="25.5" x14ac:dyDescent="0.25">
      <c r="A338" s="23"/>
      <c r="B338" s="15"/>
      <c r="C338" s="11"/>
      <c r="D338" s="7" t="s">
        <v>22</v>
      </c>
      <c r="E338" s="42" t="s">
        <v>162</v>
      </c>
      <c r="F338" s="43">
        <v>204</v>
      </c>
      <c r="G338" s="43">
        <v>0.4</v>
      </c>
      <c r="H338" s="43"/>
      <c r="I338" s="43">
        <v>8.7799999999999994</v>
      </c>
      <c r="J338" s="43">
        <v>60</v>
      </c>
      <c r="K338" s="44" t="s">
        <v>112</v>
      </c>
      <c r="L338" s="43">
        <v>4.24</v>
      </c>
    </row>
    <row r="339" spans="1:12" ht="15" x14ac:dyDescent="0.25">
      <c r="A339" s="23"/>
      <c r="B339" s="15"/>
      <c r="C339" s="11"/>
      <c r="D339" s="7" t="s">
        <v>23</v>
      </c>
      <c r="E339" s="42" t="s">
        <v>57</v>
      </c>
      <c r="F339" s="43">
        <v>26</v>
      </c>
      <c r="G339" s="43">
        <v>2</v>
      </c>
      <c r="H339" s="43">
        <v>2.9</v>
      </c>
      <c r="I339" s="43">
        <v>12</v>
      </c>
      <c r="J339" s="43">
        <v>74</v>
      </c>
      <c r="K339" s="44"/>
      <c r="L339" s="43">
        <v>2.76</v>
      </c>
    </row>
    <row r="340" spans="1:12" ht="15" x14ac:dyDescent="0.25">
      <c r="A340" s="23"/>
      <c r="B340" s="15"/>
      <c r="C340" s="11"/>
      <c r="D340" s="7" t="s">
        <v>24</v>
      </c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3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5" x14ac:dyDescent="0.25">
      <c r="A342" s="23"/>
      <c r="B342" s="15"/>
      <c r="C342" s="11"/>
      <c r="D342" s="6"/>
      <c r="E342" s="42"/>
      <c r="F342" s="43"/>
      <c r="G342" s="43"/>
      <c r="H342" s="43"/>
      <c r="I342" s="43"/>
      <c r="J342" s="43"/>
      <c r="K342" s="44"/>
      <c r="L342" s="43"/>
    </row>
    <row r="343" spans="1:12" ht="15" x14ac:dyDescent="0.25">
      <c r="A343" s="24"/>
      <c r="B343" s="17"/>
      <c r="C343" s="8"/>
      <c r="D343" s="18" t="s">
        <v>33</v>
      </c>
      <c r="E343" s="9"/>
      <c r="F343" s="19">
        <f>SUM(F336:F342)</f>
        <v>530</v>
      </c>
      <c r="G343" s="19">
        <f t="shared" ref="G343:J343" si="124">SUM(G336:G342)</f>
        <v>20.399999999999999</v>
      </c>
      <c r="H343" s="19">
        <f t="shared" si="124"/>
        <v>13.9</v>
      </c>
      <c r="I343" s="19">
        <f t="shared" si="124"/>
        <v>69.78</v>
      </c>
      <c r="J343" s="19">
        <f t="shared" si="124"/>
        <v>497</v>
      </c>
      <c r="K343" s="25"/>
      <c r="L343" s="19">
        <f t="shared" ref="L343" si="125">SUM(L336:L342)</f>
        <v>98.31</v>
      </c>
    </row>
    <row r="344" spans="1:12" ht="15" x14ac:dyDescent="0.25">
      <c r="A344" s="26">
        <f>A336</f>
        <v>2</v>
      </c>
      <c r="B344" s="13">
        <f>B336</f>
        <v>3</v>
      </c>
      <c r="C344" s="10" t="s">
        <v>25</v>
      </c>
      <c r="D344" s="7" t="s">
        <v>26</v>
      </c>
      <c r="E344" s="42"/>
      <c r="F344" s="43"/>
      <c r="G344" s="43"/>
      <c r="H344" s="43"/>
      <c r="I344" s="43"/>
      <c r="J344" s="43"/>
      <c r="K344" s="44"/>
      <c r="L344" s="43"/>
    </row>
    <row r="345" spans="1:12" ht="25.5" x14ac:dyDescent="0.25">
      <c r="A345" s="23"/>
      <c r="B345" s="15"/>
      <c r="C345" s="11"/>
      <c r="D345" s="7" t="s">
        <v>27</v>
      </c>
      <c r="E345" s="42" t="s">
        <v>183</v>
      </c>
      <c r="F345" s="43">
        <v>250</v>
      </c>
      <c r="G345" s="43">
        <v>2.9</v>
      </c>
      <c r="H345" s="43">
        <v>3.5</v>
      </c>
      <c r="I345" s="43">
        <v>35.5</v>
      </c>
      <c r="J345" s="43">
        <v>169</v>
      </c>
      <c r="K345" s="44" t="s">
        <v>113</v>
      </c>
      <c r="L345" s="43">
        <v>27.1</v>
      </c>
    </row>
    <row r="346" spans="1:12" ht="15" x14ac:dyDescent="0.25">
      <c r="A346" s="23"/>
      <c r="B346" s="15"/>
      <c r="C346" s="11"/>
      <c r="D346" s="7" t="s">
        <v>28</v>
      </c>
      <c r="E346" s="42" t="s">
        <v>114</v>
      </c>
      <c r="F346" s="43">
        <v>120</v>
      </c>
      <c r="G346" s="43">
        <v>12.9</v>
      </c>
      <c r="H346" s="43" t="s">
        <v>115</v>
      </c>
      <c r="I346" s="43">
        <v>7.4</v>
      </c>
      <c r="J346" s="43">
        <v>235</v>
      </c>
      <c r="K346" s="44" t="s">
        <v>116</v>
      </c>
      <c r="L346" s="43">
        <v>62.35</v>
      </c>
    </row>
    <row r="347" spans="1:12" ht="15" x14ac:dyDescent="0.25">
      <c r="A347" s="23"/>
      <c r="B347" s="15"/>
      <c r="C347" s="11"/>
      <c r="D347" s="7" t="s">
        <v>29</v>
      </c>
      <c r="E347" s="42" t="s">
        <v>152</v>
      </c>
      <c r="F347" s="43">
        <v>180</v>
      </c>
      <c r="G347" s="43">
        <v>4.5</v>
      </c>
      <c r="H347" s="43">
        <v>6.8</v>
      </c>
      <c r="I347" s="43">
        <v>32.4</v>
      </c>
      <c r="J347" s="43">
        <v>181</v>
      </c>
      <c r="K347" s="44" t="s">
        <v>79</v>
      </c>
      <c r="L347" s="43">
        <v>19.96</v>
      </c>
    </row>
    <row r="348" spans="1:12" ht="15" x14ac:dyDescent="0.25">
      <c r="A348" s="23"/>
      <c r="B348" s="15"/>
      <c r="C348" s="11"/>
      <c r="D348" s="7" t="s">
        <v>30</v>
      </c>
      <c r="E348" s="42" t="s">
        <v>117</v>
      </c>
      <c r="F348" s="43">
        <v>200</v>
      </c>
      <c r="G348" s="43">
        <v>3.5</v>
      </c>
      <c r="H348" s="43">
        <v>3.5</v>
      </c>
      <c r="I348" s="43">
        <v>36</v>
      </c>
      <c r="J348" s="43">
        <v>96</v>
      </c>
      <c r="K348" s="44"/>
      <c r="L348" s="43">
        <v>16.809999999999999</v>
      </c>
    </row>
    <row r="349" spans="1:12" ht="15" x14ac:dyDescent="0.25">
      <c r="A349" s="23"/>
      <c r="B349" s="15"/>
      <c r="C349" s="11"/>
      <c r="D349" s="7" t="s">
        <v>31</v>
      </c>
      <c r="E349" s="42" t="s">
        <v>71</v>
      </c>
      <c r="F349" s="43">
        <v>45</v>
      </c>
      <c r="G349" s="43">
        <v>1.9</v>
      </c>
      <c r="H349" s="43">
        <v>0.3</v>
      </c>
      <c r="I349" s="43">
        <v>12.5</v>
      </c>
      <c r="J349" s="43">
        <v>117</v>
      </c>
      <c r="K349" s="44"/>
      <c r="L349" s="43">
        <v>4.91</v>
      </c>
    </row>
    <row r="350" spans="1:12" ht="15" x14ac:dyDescent="0.25">
      <c r="A350" s="23"/>
      <c r="B350" s="15"/>
      <c r="C350" s="11"/>
      <c r="D350" s="7" t="s">
        <v>32</v>
      </c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 t="s">
        <v>95</v>
      </c>
      <c r="F351" s="43">
        <v>124</v>
      </c>
      <c r="G351" s="43"/>
      <c r="H351" s="43"/>
      <c r="I351" s="43"/>
      <c r="J351" s="43">
        <v>96</v>
      </c>
      <c r="K351" s="44"/>
      <c r="L351" s="43">
        <v>16.809999999999999</v>
      </c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" x14ac:dyDescent="0.25">
      <c r="A353" s="24"/>
      <c r="B353" s="17"/>
      <c r="C353" s="8"/>
      <c r="D353" s="18" t="s">
        <v>33</v>
      </c>
      <c r="E353" s="9"/>
      <c r="F353" s="19">
        <f>SUM(F344:F352)</f>
        <v>919</v>
      </c>
      <c r="G353" s="19">
        <f t="shared" ref="G353:J353" si="126">SUM(G344:G352)</f>
        <v>25.7</v>
      </c>
      <c r="H353" s="19">
        <f t="shared" si="126"/>
        <v>14.100000000000001</v>
      </c>
      <c r="I353" s="19">
        <f t="shared" si="126"/>
        <v>123.8</v>
      </c>
      <c r="J353" s="19">
        <f t="shared" si="126"/>
        <v>894</v>
      </c>
      <c r="K353" s="25"/>
      <c r="L353" s="19">
        <f t="shared" ref="L353" si="127">SUM(L344:L352)</f>
        <v>147.94</v>
      </c>
    </row>
    <row r="354" spans="1:12" ht="15.75" thickBot="1" x14ac:dyDescent="0.25">
      <c r="A354" s="29">
        <f>A336</f>
        <v>2</v>
      </c>
      <c r="B354" s="30">
        <f>B336</f>
        <v>3</v>
      </c>
      <c r="C354" s="57" t="s">
        <v>4</v>
      </c>
      <c r="D354" s="58"/>
      <c r="E354" s="31"/>
      <c r="F354" s="32">
        <f>F343+F353</f>
        <v>1449</v>
      </c>
      <c r="G354" s="32">
        <f t="shared" ref="G354:L354" si="128">G343+G353</f>
        <v>46.099999999999994</v>
      </c>
      <c r="H354" s="32">
        <f t="shared" si="128"/>
        <v>28</v>
      </c>
      <c r="I354" s="32">
        <f t="shared" si="128"/>
        <v>193.57999999999998</v>
      </c>
      <c r="J354" s="32">
        <f t="shared" si="128"/>
        <v>1391</v>
      </c>
      <c r="K354" s="32"/>
      <c r="L354" s="32">
        <f t="shared" si="128"/>
        <v>246.25</v>
      </c>
    </row>
    <row r="355" spans="1:12" ht="15" x14ac:dyDescent="0.25">
      <c r="A355" s="20">
        <v>2</v>
      </c>
      <c r="B355" s="21">
        <v>4</v>
      </c>
      <c r="C355" s="22" t="s">
        <v>20</v>
      </c>
      <c r="D355" s="5" t="s">
        <v>21</v>
      </c>
      <c r="E355" s="39" t="s">
        <v>39</v>
      </c>
      <c r="F355" s="40">
        <v>250</v>
      </c>
      <c r="G355" s="40">
        <v>9</v>
      </c>
      <c r="H355" s="40">
        <v>8</v>
      </c>
      <c r="I355" s="40">
        <v>41</v>
      </c>
      <c r="J355" s="40">
        <v>269</v>
      </c>
      <c r="K355" s="41" t="s">
        <v>118</v>
      </c>
      <c r="L355" s="40">
        <v>37.69</v>
      </c>
    </row>
    <row r="356" spans="1:12" ht="15" x14ac:dyDescent="0.25">
      <c r="A356" s="23"/>
      <c r="B356" s="15"/>
      <c r="C356" s="11"/>
      <c r="D356" s="6"/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3"/>
      <c r="B357" s="15"/>
      <c r="C357" s="11"/>
      <c r="D357" s="7" t="s">
        <v>22</v>
      </c>
      <c r="E357" s="42" t="s">
        <v>163</v>
      </c>
      <c r="F357" s="43">
        <v>204</v>
      </c>
      <c r="G357" s="43">
        <v>2</v>
      </c>
      <c r="H357" s="43"/>
      <c r="I357" s="43">
        <v>15</v>
      </c>
      <c r="J357" s="43">
        <v>119</v>
      </c>
      <c r="K357" s="44" t="s">
        <v>64</v>
      </c>
      <c r="L357" s="43">
        <v>8.65</v>
      </c>
    </row>
    <row r="358" spans="1:12" ht="25.5" x14ac:dyDescent="0.25">
      <c r="A358" s="23"/>
      <c r="B358" s="15"/>
      <c r="C358" s="11"/>
      <c r="D358" s="7" t="s">
        <v>23</v>
      </c>
      <c r="E358" s="42" t="s">
        <v>164</v>
      </c>
      <c r="F358" s="51" t="s">
        <v>184</v>
      </c>
      <c r="G358" s="43">
        <v>3.7</v>
      </c>
      <c r="H358" s="43">
        <v>0.8</v>
      </c>
      <c r="I358" s="43">
        <v>15.9</v>
      </c>
      <c r="J358" s="43">
        <v>91</v>
      </c>
      <c r="K358" s="44" t="s">
        <v>120</v>
      </c>
      <c r="L358" s="43">
        <v>33.909999999999997</v>
      </c>
    </row>
    <row r="359" spans="1:12" ht="15" x14ac:dyDescent="0.25">
      <c r="A359" s="23"/>
      <c r="B359" s="15"/>
      <c r="C359" s="11"/>
      <c r="D359" s="7" t="s">
        <v>24</v>
      </c>
      <c r="E359" s="42" t="s">
        <v>95</v>
      </c>
      <c r="F359" s="43">
        <v>125</v>
      </c>
      <c r="G359" s="43"/>
      <c r="H359" s="43"/>
      <c r="I359" s="43"/>
      <c r="J359" s="43"/>
      <c r="K359" s="44"/>
      <c r="L359" s="43">
        <v>18.27</v>
      </c>
    </row>
    <row r="360" spans="1:12" ht="15" x14ac:dyDescent="0.25">
      <c r="A360" s="23"/>
      <c r="B360" s="15"/>
      <c r="C360" s="11"/>
      <c r="D360" s="6"/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6"/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4"/>
      <c r="B362" s="17"/>
      <c r="C362" s="8"/>
      <c r="D362" s="18" t="s">
        <v>33</v>
      </c>
      <c r="E362" s="9"/>
      <c r="F362" s="19">
        <f>SUM(F355:F361)</f>
        <v>579</v>
      </c>
      <c r="G362" s="19">
        <f t="shared" ref="G362:J362" si="129">SUM(G355:G361)</f>
        <v>14.7</v>
      </c>
      <c r="H362" s="19">
        <f t="shared" si="129"/>
        <v>8.8000000000000007</v>
      </c>
      <c r="I362" s="19">
        <f t="shared" si="129"/>
        <v>71.900000000000006</v>
      </c>
      <c r="J362" s="19">
        <f t="shared" si="129"/>
        <v>479</v>
      </c>
      <c r="K362" s="25"/>
      <c r="L362" s="19">
        <f t="shared" ref="L362" si="130">SUM(L355:L361)</f>
        <v>98.52</v>
      </c>
    </row>
    <row r="363" spans="1:12" ht="15" x14ac:dyDescent="0.25">
      <c r="A363" s="26">
        <f>A355</f>
        <v>2</v>
      </c>
      <c r="B363" s="13">
        <f>B355</f>
        <v>4</v>
      </c>
      <c r="C363" s="10" t="s">
        <v>25</v>
      </c>
      <c r="D363" s="7" t="s">
        <v>26</v>
      </c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7" t="s">
        <v>27</v>
      </c>
      <c r="E364" s="42" t="s">
        <v>146</v>
      </c>
      <c r="F364" s="43">
        <v>262</v>
      </c>
      <c r="G364" s="43">
        <v>12.9</v>
      </c>
      <c r="H364" s="43">
        <v>12.5</v>
      </c>
      <c r="I364" s="43">
        <v>45.4</v>
      </c>
      <c r="J364" s="43">
        <v>300</v>
      </c>
      <c r="K364" s="44" t="s">
        <v>121</v>
      </c>
      <c r="L364" s="43">
        <v>21.11</v>
      </c>
    </row>
    <row r="365" spans="1:12" ht="15" x14ac:dyDescent="0.25">
      <c r="A365" s="23"/>
      <c r="B365" s="15"/>
      <c r="C365" s="11"/>
      <c r="D365" s="7" t="s">
        <v>28</v>
      </c>
      <c r="E365" s="42" t="s">
        <v>122</v>
      </c>
      <c r="F365" s="43">
        <v>280</v>
      </c>
      <c r="G365" s="43">
        <v>15.7</v>
      </c>
      <c r="H365" s="43">
        <v>19.2</v>
      </c>
      <c r="I365" s="43">
        <v>45.5</v>
      </c>
      <c r="J365" s="43">
        <v>398.8</v>
      </c>
      <c r="K365" s="44" t="s">
        <v>123</v>
      </c>
      <c r="L365" s="43">
        <v>100.7</v>
      </c>
    </row>
    <row r="366" spans="1:12" ht="15" x14ac:dyDescent="0.25">
      <c r="A366" s="23"/>
      <c r="B366" s="15"/>
      <c r="C366" s="11"/>
      <c r="D366" s="7" t="s">
        <v>29</v>
      </c>
      <c r="E366" s="42"/>
      <c r="F366" s="43"/>
      <c r="G366" s="43"/>
      <c r="H366" s="43"/>
      <c r="I366" s="43"/>
      <c r="J366" s="43"/>
      <c r="K366" s="44"/>
      <c r="L366" s="43"/>
    </row>
    <row r="367" spans="1:12" ht="15" x14ac:dyDescent="0.25">
      <c r="A367" s="23"/>
      <c r="B367" s="15"/>
      <c r="C367" s="11"/>
      <c r="D367" s="7" t="s">
        <v>30</v>
      </c>
      <c r="E367" s="42" t="s">
        <v>70</v>
      </c>
      <c r="F367" s="43">
        <v>200</v>
      </c>
      <c r="G367" s="43">
        <v>0.4</v>
      </c>
      <c r="H367" s="43"/>
      <c r="I367" s="43">
        <v>31.61</v>
      </c>
      <c r="J367" s="43">
        <v>130</v>
      </c>
      <c r="K367" s="44" t="s">
        <v>124</v>
      </c>
      <c r="L367" s="43">
        <v>20.7</v>
      </c>
    </row>
    <row r="368" spans="1:12" ht="15" x14ac:dyDescent="0.25">
      <c r="A368" s="23"/>
      <c r="B368" s="15"/>
      <c r="C368" s="11"/>
      <c r="D368" s="7" t="s">
        <v>31</v>
      </c>
      <c r="E368" s="42" t="s">
        <v>49</v>
      </c>
      <c r="F368" s="43">
        <v>30</v>
      </c>
      <c r="G368" s="43">
        <v>1.9</v>
      </c>
      <c r="H368" s="43">
        <v>0.3</v>
      </c>
      <c r="I368" s="43">
        <v>12.5</v>
      </c>
      <c r="J368" s="43">
        <v>61.3</v>
      </c>
      <c r="K368" s="44"/>
      <c r="L368" s="43">
        <v>2.79</v>
      </c>
    </row>
    <row r="369" spans="1:12" ht="15" x14ac:dyDescent="0.25">
      <c r="A369" s="23"/>
      <c r="B369" s="15"/>
      <c r="C369" s="11"/>
      <c r="D369" s="7" t="s">
        <v>32</v>
      </c>
      <c r="E369" s="42" t="s">
        <v>50</v>
      </c>
      <c r="F369" s="43">
        <v>30</v>
      </c>
      <c r="G369" s="43">
        <v>1.5</v>
      </c>
      <c r="H369" s="43">
        <v>0.19</v>
      </c>
      <c r="I369" s="43">
        <v>9</v>
      </c>
      <c r="J369" s="43">
        <v>44</v>
      </c>
      <c r="K369" s="44"/>
      <c r="L369" s="43">
        <v>3.22</v>
      </c>
    </row>
    <row r="370" spans="1:12" ht="15" x14ac:dyDescent="0.25">
      <c r="A370" s="23"/>
      <c r="B370" s="15"/>
      <c r="C370" s="11"/>
      <c r="D370" s="6"/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23"/>
      <c r="B371" s="15"/>
      <c r="C371" s="11"/>
      <c r="D371" s="6"/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4"/>
      <c r="B372" s="17"/>
      <c r="C372" s="8"/>
      <c r="D372" s="18" t="s">
        <v>33</v>
      </c>
      <c r="E372" s="9"/>
      <c r="F372" s="19">
        <f>SUM(F363:F371)</f>
        <v>802</v>
      </c>
      <c r="G372" s="19">
        <f t="shared" ref="G372:J372" si="131">SUM(G363:G371)</f>
        <v>32.4</v>
      </c>
      <c r="H372" s="19">
        <f t="shared" si="131"/>
        <v>32.19</v>
      </c>
      <c r="I372" s="19">
        <f t="shared" si="131"/>
        <v>144.01</v>
      </c>
      <c r="J372" s="19">
        <f t="shared" si="131"/>
        <v>934.09999999999991</v>
      </c>
      <c r="K372" s="25"/>
      <c r="L372" s="19">
        <f t="shared" ref="L372" si="132">SUM(L363:L371)</f>
        <v>148.51999999999998</v>
      </c>
    </row>
    <row r="373" spans="1:12" ht="15.75" thickBot="1" x14ac:dyDescent="0.25">
      <c r="A373" s="29">
        <f>A355</f>
        <v>2</v>
      </c>
      <c r="B373" s="30">
        <f>B355</f>
        <v>4</v>
      </c>
      <c r="C373" s="57" t="s">
        <v>4</v>
      </c>
      <c r="D373" s="58"/>
      <c r="E373" s="31"/>
      <c r="F373" s="32">
        <f>F362+F372</f>
        <v>1381</v>
      </c>
      <c r="G373" s="32">
        <f t="shared" ref="G373:L373" si="133">G362+G372</f>
        <v>47.099999999999994</v>
      </c>
      <c r="H373" s="32">
        <f t="shared" si="133"/>
        <v>40.989999999999995</v>
      </c>
      <c r="I373" s="32">
        <f t="shared" si="133"/>
        <v>215.91</v>
      </c>
      <c r="J373" s="32">
        <f t="shared" si="133"/>
        <v>1413.1</v>
      </c>
      <c r="K373" s="32"/>
      <c r="L373" s="32">
        <f t="shared" si="133"/>
        <v>247.03999999999996</v>
      </c>
    </row>
    <row r="374" spans="1:12" ht="15" x14ac:dyDescent="0.25">
      <c r="A374" s="20">
        <v>2</v>
      </c>
      <c r="B374" s="21">
        <v>5</v>
      </c>
      <c r="C374" s="22" t="s">
        <v>20</v>
      </c>
      <c r="D374" s="5" t="s">
        <v>21</v>
      </c>
      <c r="E374" s="39" t="s">
        <v>125</v>
      </c>
      <c r="F374" s="40">
        <v>100</v>
      </c>
      <c r="G374" s="40">
        <v>22.5</v>
      </c>
      <c r="H374" s="40">
        <v>18.3</v>
      </c>
      <c r="I374" s="40">
        <v>18.399999999999999</v>
      </c>
      <c r="J374" s="40">
        <v>249</v>
      </c>
      <c r="K374" s="41" t="s">
        <v>126</v>
      </c>
      <c r="L374" s="40">
        <v>73.59</v>
      </c>
    </row>
    <row r="375" spans="1:12" ht="15" x14ac:dyDescent="0.25">
      <c r="A375" s="23"/>
      <c r="B375" s="15"/>
      <c r="C375" s="11"/>
      <c r="D375" s="6"/>
      <c r="E375" s="42" t="s">
        <v>185</v>
      </c>
      <c r="F375" s="43">
        <v>180</v>
      </c>
      <c r="G375" s="43">
        <v>5.2</v>
      </c>
      <c r="H375" s="43">
        <v>6.2</v>
      </c>
      <c r="I375" s="43">
        <v>35.299999999999997</v>
      </c>
      <c r="J375" s="43">
        <v>220.5</v>
      </c>
      <c r="K375" s="44" t="s">
        <v>54</v>
      </c>
      <c r="L375" s="43">
        <v>18.95</v>
      </c>
    </row>
    <row r="376" spans="1:12" ht="15" x14ac:dyDescent="0.25">
      <c r="A376" s="23"/>
      <c r="B376" s="15"/>
      <c r="C376" s="11"/>
      <c r="D376" s="7" t="s">
        <v>22</v>
      </c>
      <c r="E376" s="42" t="s">
        <v>55</v>
      </c>
      <c r="F376" s="43">
        <v>200</v>
      </c>
      <c r="G376" s="43">
        <v>0.2</v>
      </c>
      <c r="H376" s="43"/>
      <c r="I376" s="43">
        <v>15</v>
      </c>
      <c r="J376" s="43">
        <v>58</v>
      </c>
      <c r="K376" s="44" t="s">
        <v>64</v>
      </c>
      <c r="L376" s="43">
        <v>3.13</v>
      </c>
    </row>
    <row r="377" spans="1:12" ht="15" x14ac:dyDescent="0.25">
      <c r="A377" s="23"/>
      <c r="B377" s="15"/>
      <c r="C377" s="11"/>
      <c r="D377" s="7" t="s">
        <v>23</v>
      </c>
      <c r="E377" s="42" t="s">
        <v>127</v>
      </c>
      <c r="F377" s="43">
        <v>26</v>
      </c>
      <c r="G377" s="43">
        <v>3.8</v>
      </c>
      <c r="H377" s="43">
        <v>0.6</v>
      </c>
      <c r="I377" s="43">
        <v>25</v>
      </c>
      <c r="J377" s="43">
        <v>63</v>
      </c>
      <c r="K377" s="44"/>
      <c r="L377" s="43">
        <v>2.79</v>
      </c>
    </row>
    <row r="378" spans="1:12" ht="15" x14ac:dyDescent="0.25">
      <c r="A378" s="23"/>
      <c r="B378" s="15"/>
      <c r="C378" s="11"/>
      <c r="D378" s="7" t="s">
        <v>24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 x14ac:dyDescent="0.25">
      <c r="A379" s="23"/>
      <c r="B379" s="15"/>
      <c r="C379" s="11"/>
      <c r="D379" s="6"/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6"/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4"/>
      <c r="B381" s="17"/>
      <c r="C381" s="8"/>
      <c r="D381" s="18" t="s">
        <v>33</v>
      </c>
      <c r="E381" s="9"/>
      <c r="F381" s="19">
        <f>SUM(F374:F380)</f>
        <v>506</v>
      </c>
      <c r="G381" s="19">
        <f t="shared" ref="G381:J381" si="134">SUM(G374:G380)</f>
        <v>31.7</v>
      </c>
      <c r="H381" s="19">
        <f t="shared" si="134"/>
        <v>25.1</v>
      </c>
      <c r="I381" s="19">
        <f t="shared" si="134"/>
        <v>93.699999999999989</v>
      </c>
      <c r="J381" s="19">
        <f t="shared" si="134"/>
        <v>590.5</v>
      </c>
      <c r="K381" s="25"/>
      <c r="L381" s="19">
        <f t="shared" ref="L381" si="135">SUM(L374:L380)</f>
        <v>98.460000000000008</v>
      </c>
    </row>
    <row r="382" spans="1:12" ht="15" x14ac:dyDescent="0.25">
      <c r="A382" s="26">
        <f>A374</f>
        <v>2</v>
      </c>
      <c r="B382" s="13">
        <f>B374</f>
        <v>5</v>
      </c>
      <c r="C382" s="10" t="s">
        <v>25</v>
      </c>
      <c r="D382" s="7" t="s">
        <v>26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7" t="s">
        <v>27</v>
      </c>
      <c r="E383" s="42" t="s">
        <v>128</v>
      </c>
      <c r="F383" s="43">
        <v>270</v>
      </c>
      <c r="G383" s="43">
        <v>7.2</v>
      </c>
      <c r="H383" s="43">
        <v>7</v>
      </c>
      <c r="I383" s="43">
        <v>48.6</v>
      </c>
      <c r="J383" s="43">
        <v>189</v>
      </c>
      <c r="K383" s="44" t="s">
        <v>129</v>
      </c>
      <c r="L383" s="43">
        <v>18.239999999999998</v>
      </c>
    </row>
    <row r="384" spans="1:12" ht="15" x14ac:dyDescent="0.25">
      <c r="A384" s="23"/>
      <c r="B384" s="15"/>
      <c r="C384" s="11"/>
      <c r="D384" s="7" t="s">
        <v>28</v>
      </c>
      <c r="E384" s="42" t="s">
        <v>106</v>
      </c>
      <c r="F384" s="43">
        <v>100</v>
      </c>
      <c r="G384" s="43">
        <v>12.1</v>
      </c>
      <c r="H384" s="43">
        <v>9.5</v>
      </c>
      <c r="I384" s="43">
        <v>13.4</v>
      </c>
      <c r="J384" s="43">
        <v>172</v>
      </c>
      <c r="K384" s="44" t="s">
        <v>130</v>
      </c>
      <c r="L384" s="43">
        <v>66.709999999999994</v>
      </c>
    </row>
    <row r="385" spans="1:12" ht="15" x14ac:dyDescent="0.25">
      <c r="A385" s="23"/>
      <c r="B385" s="15"/>
      <c r="C385" s="11"/>
      <c r="D385" s="7" t="s">
        <v>29</v>
      </c>
      <c r="E385" s="42" t="s">
        <v>166</v>
      </c>
      <c r="F385" s="43">
        <v>200</v>
      </c>
      <c r="G385" s="43">
        <v>4</v>
      </c>
      <c r="H385" s="43">
        <v>3</v>
      </c>
      <c r="I385" s="43">
        <v>47</v>
      </c>
      <c r="J385" s="43">
        <v>276</v>
      </c>
      <c r="K385" s="44"/>
      <c r="L385" s="43">
        <v>26.19</v>
      </c>
    </row>
    <row r="386" spans="1:12" ht="25.5" x14ac:dyDescent="0.25">
      <c r="A386" s="23"/>
      <c r="B386" s="15"/>
      <c r="C386" s="11"/>
      <c r="D386" s="7" t="s">
        <v>30</v>
      </c>
      <c r="E386" s="42" t="s">
        <v>131</v>
      </c>
      <c r="F386" s="43">
        <v>200</v>
      </c>
      <c r="G386" s="43">
        <v>1.8</v>
      </c>
      <c r="H386" s="43">
        <v>0.1</v>
      </c>
      <c r="I386" s="43">
        <v>23.5</v>
      </c>
      <c r="J386" s="43">
        <v>102.8</v>
      </c>
      <c r="K386" s="44" t="s">
        <v>132</v>
      </c>
      <c r="L386" s="43">
        <v>12.65</v>
      </c>
    </row>
    <row r="387" spans="1:12" ht="15" x14ac:dyDescent="0.25">
      <c r="A387" s="23"/>
      <c r="B387" s="15"/>
      <c r="C387" s="11"/>
      <c r="D387" s="7" t="s">
        <v>31</v>
      </c>
      <c r="E387" s="42" t="s">
        <v>71</v>
      </c>
      <c r="F387" s="43">
        <v>28</v>
      </c>
      <c r="G387" s="43">
        <v>1.9</v>
      </c>
      <c r="H387" s="43">
        <v>0.3</v>
      </c>
      <c r="I387" s="43">
        <v>12.5</v>
      </c>
      <c r="J387" s="43">
        <v>61.3</v>
      </c>
      <c r="K387" s="44"/>
      <c r="L387" s="43">
        <v>3</v>
      </c>
    </row>
    <row r="388" spans="1:12" ht="15" x14ac:dyDescent="0.25">
      <c r="A388" s="23"/>
      <c r="B388" s="15"/>
      <c r="C388" s="11"/>
      <c r="D388" s="7" t="s">
        <v>32</v>
      </c>
      <c r="E388" s="42" t="s">
        <v>109</v>
      </c>
      <c r="F388" s="43">
        <v>25</v>
      </c>
      <c r="G388" s="43">
        <v>1.5</v>
      </c>
      <c r="H388" s="43">
        <v>0</v>
      </c>
      <c r="I388" s="43"/>
      <c r="J388" s="43"/>
      <c r="K388" s="44"/>
      <c r="L388" s="43">
        <v>2.68</v>
      </c>
    </row>
    <row r="389" spans="1:12" ht="15" x14ac:dyDescent="0.25">
      <c r="A389" s="23"/>
      <c r="B389" s="15"/>
      <c r="C389" s="11"/>
      <c r="D389" s="6"/>
      <c r="E389" s="42" t="s">
        <v>95</v>
      </c>
      <c r="F389" s="43">
        <v>125</v>
      </c>
      <c r="G389" s="43"/>
      <c r="H389" s="43">
        <v>19</v>
      </c>
      <c r="I389" s="43">
        <v>9</v>
      </c>
      <c r="J389" s="43">
        <v>44</v>
      </c>
      <c r="K389" s="44">
        <v>96</v>
      </c>
      <c r="L389" s="43">
        <v>18.27</v>
      </c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SUM(F382:F390)</f>
        <v>948</v>
      </c>
      <c r="G391" s="19">
        <f t="shared" ref="G391:J391" si="136">SUM(G382:G390)</f>
        <v>28.5</v>
      </c>
      <c r="H391" s="19">
        <f t="shared" si="136"/>
        <v>38.900000000000006</v>
      </c>
      <c r="I391" s="19">
        <f t="shared" si="136"/>
        <v>154</v>
      </c>
      <c r="J391" s="19">
        <f t="shared" si="136"/>
        <v>845.09999999999991</v>
      </c>
      <c r="K391" s="25"/>
      <c r="L391" s="19">
        <f t="shared" ref="L391" si="137">SUM(L382:L390)</f>
        <v>147.74</v>
      </c>
    </row>
    <row r="392" spans="1:12" ht="15.75" thickBot="1" x14ac:dyDescent="0.25">
      <c r="A392" s="29">
        <f>A374</f>
        <v>2</v>
      </c>
      <c r="B392" s="30">
        <f>B374</f>
        <v>5</v>
      </c>
      <c r="C392" s="57" t="s">
        <v>4</v>
      </c>
      <c r="D392" s="58"/>
      <c r="E392" s="31"/>
      <c r="F392" s="32">
        <f>F381+F391</f>
        <v>1454</v>
      </c>
      <c r="G392" s="32">
        <f t="shared" ref="G392:L392" si="138">G381+G391</f>
        <v>60.2</v>
      </c>
      <c r="H392" s="32">
        <f t="shared" si="138"/>
        <v>64</v>
      </c>
      <c r="I392" s="32">
        <f t="shared" si="138"/>
        <v>247.7</v>
      </c>
      <c r="J392" s="32">
        <f t="shared" si="138"/>
        <v>1435.6</v>
      </c>
      <c r="K392" s="32"/>
      <c r="L392" s="32">
        <f t="shared" si="138"/>
        <v>246.20000000000002</v>
      </c>
    </row>
    <row r="393" spans="1:12" ht="13.5" thickBot="1" x14ac:dyDescent="0.25">
      <c r="A393" s="27"/>
      <c r="B393" s="28"/>
      <c r="C393" s="59" t="s">
        <v>5</v>
      </c>
      <c r="D393" s="59"/>
      <c r="E393" s="59"/>
      <c r="F393" s="34">
        <f>(F221+F240+F259+F278+F297+F316+F335+F354+F373+F392)/(IF(F221=0,0,1)+IF(F240=0,0,1)+IF(F259=0,0,1)+IF(F278=0,0,1)+IF(F297=0,0,1)+IF(F316=0,0,1)+IF(F335=0,0,1)+IF(F354=0,0,1)+IF(F373=0,0,1)+IF(F392=0,0,1))</f>
        <v>1374.4</v>
      </c>
      <c r="G393" s="34">
        <f t="shared" ref="G393:J393" si="139">(G221+G240+G259+G278+G297+G316+G335+G354+G373+G392)/(IF(G221=0,0,1)+IF(G240=0,0,1)+IF(G259=0,0,1)+IF(G278=0,0,1)+IF(G297=0,0,1)+IF(G316=0,0,1)+IF(G335=0,0,1)+IF(G354=0,0,1)+IF(G373=0,0,1)+IF(G392=0,0,1))</f>
        <v>62.662000000000013</v>
      </c>
      <c r="H393" s="34">
        <f t="shared" si="139"/>
        <v>47.159000000000006</v>
      </c>
      <c r="I393" s="34">
        <f t="shared" si="139"/>
        <v>195.077</v>
      </c>
      <c r="J393" s="34">
        <f t="shared" si="139"/>
        <v>1529.55</v>
      </c>
      <c r="K393" s="34"/>
      <c r="L393" s="34">
        <f t="shared" ref="L393" si="140">(L221+L240+L259+L278+L297+L316+L335+L354+L373+L392)/(IF(L221=0,0,1)+IF(L240=0,0,1)+IF(L259=0,0,1)+IF(L278=0,0,1)+IF(L297=0,0,1)+IF(L316=0,0,1)+IF(L335=0,0,1)+IF(L354=0,0,1)+IF(L373=0,0,1)+IF(L392=0,0,1))</f>
        <v>245.56399999999999</v>
      </c>
    </row>
  </sheetData>
  <sheetProtection insertColumns="0" insertRows="0" insertHyperlinks="0"/>
  <mergeCells count="28">
    <mergeCell ref="C354:D354"/>
    <mergeCell ref="C373:D373"/>
    <mergeCell ref="C392:D392"/>
    <mergeCell ref="C393:E393"/>
    <mergeCell ref="C259:D259"/>
    <mergeCell ref="C278:D278"/>
    <mergeCell ref="C297:D297"/>
    <mergeCell ref="C316:D316"/>
    <mergeCell ref="C335:D335"/>
    <mergeCell ref="C198:E198"/>
    <mergeCell ref="H198:K198"/>
    <mergeCell ref="H199:K199"/>
    <mergeCell ref="C221:D221"/>
    <mergeCell ref="C240:D240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2023-10-30T08:38:22Z</cp:lastPrinted>
  <dcterms:created xsi:type="dcterms:W3CDTF">2022-05-16T14:23:56Z</dcterms:created>
  <dcterms:modified xsi:type="dcterms:W3CDTF">2024-01-22T09:26:01Z</dcterms:modified>
</cp:coreProperties>
</file>